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is Documentos HBG\Labores 2022\Oferta crediticia 2021\"/>
    </mc:Choice>
  </mc:AlternateContent>
  <bookViews>
    <workbookView xWindow="0" yWindow="0" windowWidth="20490" windowHeight="6225" tabRatio="795" activeTab="8"/>
  </bookViews>
  <sheets>
    <sheet name="A" sheetId="11" r:id="rId1"/>
    <sheet name="B" sheetId="30" r:id="rId2"/>
    <sheet name="C" sheetId="32" r:id="rId3"/>
    <sheet name="D" sheetId="13" r:id="rId4"/>
    <sheet name="E" sheetId="19" r:id="rId5"/>
    <sheet name="F" sheetId="14" r:id="rId6"/>
    <sheet name="G" sheetId="15" r:id="rId7"/>
    <sheet name="H" sheetId="7" r:id="rId8"/>
    <sheet name="I" sheetId="20" r:id="rId9"/>
    <sheet name="J" sheetId="22" r:id="rId10"/>
    <sheet name="K" sheetId="23" r:id="rId11"/>
    <sheet name="L" sheetId="24" r:id="rId12"/>
    <sheet name="M" sheetId="25" r:id="rId13"/>
    <sheet name="N" sheetId="26" r:id="rId14"/>
    <sheet name="O" sheetId="27" r:id="rId15"/>
    <sheet name="P" sheetId="9" r:id="rId16"/>
    <sheet name="Q" sheetId="28" r:id="rId17"/>
    <sheet name="2021" sheetId="21" r:id="rId18"/>
  </sheets>
  <calcPr calcId="152511"/>
</workbook>
</file>

<file path=xl/calcChain.xml><?xml version="1.0" encoding="utf-8"?>
<calcChain xmlns="http://schemas.openxmlformats.org/spreadsheetml/2006/main">
  <c r="A19" i="27" l="1"/>
  <c r="A18" i="27"/>
  <c r="A17" i="27"/>
  <c r="A16" i="27"/>
  <c r="A15" i="27"/>
  <c r="A14" i="27"/>
  <c r="A13" i="27"/>
  <c r="A12" i="27"/>
  <c r="A11" i="27"/>
  <c r="A10" i="27"/>
  <c r="A9" i="27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10" i="24"/>
  <c r="A24" i="21"/>
  <c r="A23" i="21"/>
  <c r="A22" i="21"/>
  <c r="A21" i="21"/>
  <c r="A20" i="21"/>
  <c r="A19" i="21"/>
  <c r="A18" i="21"/>
  <c r="A17" i="21"/>
  <c r="A16" i="21"/>
  <c r="A15" i="21"/>
  <c r="A14" i="21"/>
  <c r="A13" i="21"/>
  <c r="A12" i="21"/>
  <c r="A11" i="21"/>
  <c r="A10" i="21"/>
  <c r="A9" i="21"/>
  <c r="A8" i="21"/>
  <c r="A7" i="21"/>
  <c r="A6" i="21"/>
  <c r="C24" i="21"/>
  <c r="C23" i="21"/>
  <c r="C22" i="21"/>
  <c r="C21" i="21"/>
  <c r="C20" i="21"/>
  <c r="C19" i="21"/>
  <c r="C18" i="21"/>
  <c r="C17" i="21"/>
  <c r="C16" i="21"/>
  <c r="C15" i="21"/>
  <c r="C14" i="21"/>
  <c r="C13" i="21"/>
  <c r="C12" i="21"/>
  <c r="C11" i="21"/>
  <c r="C10" i="21"/>
  <c r="C9" i="21"/>
  <c r="C8" i="21"/>
  <c r="C7" i="21"/>
  <c r="C6" i="21"/>
  <c r="C5" i="21"/>
  <c r="A5" i="21"/>
  <c r="A29" i="28"/>
  <c r="A28" i="28"/>
  <c r="A27" i="28"/>
  <c r="A26" i="28"/>
  <c r="A25" i="28"/>
  <c r="A24" i="28"/>
  <c r="A23" i="28"/>
  <c r="A22" i="28"/>
  <c r="A21" i="28"/>
  <c r="A20" i="28"/>
  <c r="A19" i="28"/>
  <c r="A18" i="28"/>
  <c r="A17" i="28"/>
  <c r="A16" i="28"/>
  <c r="A15" i="28"/>
  <c r="A14" i="28"/>
  <c r="A13" i="28"/>
  <c r="A12" i="28"/>
  <c r="A11" i="28"/>
  <c r="A10" i="28"/>
  <c r="A9" i="28"/>
  <c r="A8" i="28"/>
  <c r="A7" i="28"/>
  <c r="A8" i="9"/>
  <c r="A7" i="9"/>
  <c r="A6" i="9"/>
  <c r="A8" i="27"/>
  <c r="A8" i="26"/>
  <c r="A7" i="24"/>
  <c r="A11" i="24"/>
  <c r="A9" i="24"/>
  <c r="A8" i="24"/>
  <c r="A14" i="25"/>
  <c r="A13" i="25"/>
  <c r="A12" i="25"/>
  <c r="A11" i="25"/>
  <c r="A10" i="25"/>
  <c r="A9" i="25"/>
  <c r="A8" i="25"/>
  <c r="A7" i="25"/>
  <c r="A6" i="25"/>
  <c r="A5" i="25"/>
  <c r="A7" i="23"/>
  <c r="A152" i="23"/>
  <c r="A151" i="23"/>
  <c r="A150" i="23"/>
  <c r="A149" i="23"/>
  <c r="A148" i="23"/>
  <c r="A147" i="23"/>
  <c r="A146" i="23"/>
  <c r="A145" i="23"/>
  <c r="A144" i="23"/>
  <c r="A143" i="23"/>
  <c r="A142" i="23"/>
  <c r="A141" i="23"/>
  <c r="A140" i="23"/>
  <c r="A139" i="23"/>
  <c r="A138" i="23"/>
  <c r="A137" i="23"/>
  <c r="A136" i="23"/>
  <c r="A135" i="23"/>
  <c r="A134" i="23"/>
  <c r="A133" i="23"/>
  <c r="A132" i="23"/>
  <c r="A131" i="23"/>
  <c r="A130" i="23"/>
  <c r="A129" i="23"/>
  <c r="A128" i="23"/>
  <c r="A127" i="23"/>
  <c r="A126" i="23"/>
  <c r="A125" i="23"/>
  <c r="A124" i="23"/>
  <c r="A123" i="23"/>
  <c r="A122" i="23"/>
  <c r="A121" i="23"/>
  <c r="A120" i="23"/>
  <c r="A119" i="23"/>
  <c r="A118" i="23"/>
  <c r="A117" i="23"/>
  <c r="A116" i="23"/>
  <c r="A115" i="23"/>
  <c r="A114" i="23"/>
  <c r="A113" i="23"/>
  <c r="A112" i="23"/>
  <c r="A111" i="23"/>
  <c r="A110" i="23"/>
  <c r="A109" i="23"/>
  <c r="A108" i="23"/>
  <c r="A107" i="23"/>
  <c r="A106" i="23"/>
  <c r="A105" i="23"/>
  <c r="A104" i="23"/>
  <c r="A103" i="23"/>
  <c r="A102" i="23"/>
  <c r="A101" i="23"/>
  <c r="A100" i="23"/>
  <c r="A99" i="23"/>
  <c r="A98" i="23"/>
  <c r="A97" i="23"/>
  <c r="A96" i="23"/>
  <c r="A95" i="23"/>
  <c r="A94" i="23"/>
  <c r="A93" i="23"/>
  <c r="A92" i="23"/>
  <c r="A91" i="23"/>
  <c r="A90" i="23"/>
  <c r="A89" i="23"/>
  <c r="A88" i="23"/>
  <c r="A87" i="23"/>
  <c r="A86" i="23"/>
  <c r="A85" i="23"/>
  <c r="A84" i="23"/>
  <c r="A83" i="23"/>
  <c r="A82" i="23"/>
  <c r="A81" i="23"/>
  <c r="A80" i="23"/>
  <c r="A79" i="23"/>
  <c r="A78" i="23"/>
  <c r="A77" i="23"/>
  <c r="A76" i="23"/>
  <c r="A75" i="23"/>
  <c r="A74" i="23"/>
  <c r="A73" i="23"/>
  <c r="A72" i="23"/>
  <c r="A71" i="23"/>
  <c r="A70" i="23"/>
  <c r="A69" i="23"/>
  <c r="A68" i="23"/>
  <c r="A67" i="23"/>
  <c r="A66" i="23"/>
  <c r="A65" i="23"/>
  <c r="A64" i="23"/>
  <c r="A63" i="23"/>
  <c r="A62" i="23"/>
  <c r="A61" i="23"/>
  <c r="A60" i="23"/>
  <c r="A59" i="23"/>
  <c r="A58" i="23"/>
  <c r="A57" i="23"/>
  <c r="A56" i="23"/>
  <c r="A55" i="23"/>
  <c r="A54" i="23"/>
  <c r="A53" i="23"/>
  <c r="A52" i="23"/>
  <c r="A51" i="23"/>
  <c r="A50" i="23"/>
  <c r="A49" i="23"/>
  <c r="A48" i="23"/>
  <c r="A47" i="23"/>
  <c r="A46" i="23"/>
  <c r="A45" i="23"/>
  <c r="A44" i="23"/>
  <c r="A43" i="23"/>
  <c r="A42" i="23"/>
  <c r="A41" i="23"/>
  <c r="A40" i="23"/>
  <c r="A39" i="23"/>
  <c r="A38" i="23"/>
  <c r="A37" i="23"/>
  <c r="A36" i="23"/>
  <c r="A35" i="23"/>
  <c r="A34" i="23"/>
  <c r="A33" i="23"/>
  <c r="A32" i="23"/>
  <c r="A31" i="23"/>
  <c r="A30" i="23"/>
  <c r="A29" i="23"/>
  <c r="A28" i="23"/>
  <c r="A27" i="23"/>
  <c r="A26" i="23"/>
  <c r="A25" i="23"/>
  <c r="A24" i="23"/>
  <c r="A23" i="23"/>
  <c r="A22" i="23"/>
  <c r="A21" i="23"/>
  <c r="A20" i="23"/>
  <c r="A19" i="23"/>
  <c r="A18" i="23"/>
  <c r="A17" i="23"/>
  <c r="A16" i="23"/>
  <c r="A15" i="23"/>
  <c r="A14" i="23"/>
  <c r="A13" i="23"/>
  <c r="A12" i="23"/>
  <c r="A11" i="23"/>
  <c r="A10" i="23"/>
  <c r="A9" i="23"/>
  <c r="A8" i="23"/>
  <c r="A7" i="22"/>
  <c r="A24" i="22"/>
  <c r="A23" i="22"/>
  <c r="A22" i="22"/>
  <c r="A21" i="22"/>
  <c r="A20" i="22"/>
  <c r="A19" i="22"/>
  <c r="A18" i="22"/>
  <c r="A17" i="22"/>
  <c r="A16" i="22"/>
  <c r="A15" i="22"/>
  <c r="A14" i="22"/>
  <c r="A13" i="22"/>
  <c r="A12" i="22"/>
  <c r="A11" i="22"/>
  <c r="A10" i="22"/>
  <c r="A9" i="22"/>
  <c r="A8" i="22"/>
  <c r="A5" i="15"/>
  <c r="A14" i="20"/>
  <c r="A13" i="20"/>
  <c r="A12" i="20"/>
  <c r="A11" i="20"/>
  <c r="A10" i="20"/>
  <c r="A9" i="20"/>
  <c r="A8" i="20"/>
  <c r="A7" i="20"/>
  <c r="A6" i="20"/>
  <c r="A5" i="20"/>
  <c r="A10" i="7"/>
  <c r="A9" i="7"/>
  <c r="A8" i="7"/>
  <c r="A8" i="15" l="1"/>
  <c r="A7" i="15"/>
  <c r="A6" i="15"/>
  <c r="A5" i="13"/>
  <c r="A6" i="14"/>
  <c r="A4" i="14"/>
  <c r="A25" i="19"/>
  <c r="A24" i="19"/>
  <c r="A23" i="19"/>
  <c r="A22" i="19"/>
  <c r="A21" i="19"/>
  <c r="A20" i="19"/>
  <c r="A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A6" i="32"/>
  <c r="A26" i="32"/>
  <c r="A25" i="32"/>
  <c r="A24" i="32"/>
  <c r="A23" i="32"/>
  <c r="A22" i="32"/>
  <c r="A21" i="32"/>
  <c r="A20" i="32"/>
  <c r="A19" i="32"/>
  <c r="A18" i="32"/>
  <c r="A17" i="32"/>
  <c r="A16" i="32"/>
  <c r="A15" i="32"/>
  <c r="A14" i="32"/>
  <c r="A13" i="32"/>
  <c r="A12" i="32"/>
  <c r="A11" i="32"/>
  <c r="A10" i="32"/>
  <c r="A9" i="32"/>
  <c r="A8" i="32"/>
  <c r="A7" i="32"/>
  <c r="A13" i="30"/>
  <c r="A25" i="30"/>
  <c r="A24" i="30"/>
  <c r="A23" i="30"/>
  <c r="A22" i="30"/>
  <c r="A21" i="30"/>
  <c r="A20" i="30"/>
  <c r="A19" i="30"/>
  <c r="A18" i="30"/>
  <c r="A17" i="30"/>
  <c r="A16" i="30"/>
  <c r="A15" i="30"/>
  <c r="A14" i="30"/>
  <c r="A12" i="30"/>
  <c r="A11" i="30"/>
  <c r="A10" i="30"/>
  <c r="A9" i="30"/>
  <c r="A8" i="30"/>
  <c r="A7" i="30"/>
  <c r="A6" i="30"/>
  <c r="E26" i="19" l="1"/>
  <c r="D26" i="19"/>
  <c r="C8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C7" i="19"/>
  <c r="C6" i="19"/>
  <c r="A6" i="19" s="1"/>
  <c r="E6" i="14"/>
  <c r="E4" i="14"/>
</calcChain>
</file>

<file path=xl/comments1.xml><?xml version="1.0" encoding="utf-8"?>
<comments xmlns="http://schemas.openxmlformats.org/spreadsheetml/2006/main">
  <authors>
    <author>Erick Ramon Jara Tenorio</author>
  </authors>
  <commentList>
    <comment ref="C4" authorId="0" shapeId="0">
      <text>
        <r>
          <rPr>
            <sz val="9"/>
            <color indexed="81"/>
            <rFont val="Tahoma"/>
            <family val="2"/>
          </rPr>
          <t>Adicione filas si necesita incluir más programas</t>
        </r>
      </text>
    </comment>
  </commentList>
</comments>
</file>

<file path=xl/comments2.xml><?xml version="1.0" encoding="utf-8"?>
<comments xmlns="http://schemas.openxmlformats.org/spreadsheetml/2006/main">
  <authors>
    <author>Erick Ramon Jara Tenorio</author>
  </authors>
  <commentList>
    <comment ref="C3" authorId="0" shapeId="0">
      <text>
        <r>
          <rPr>
            <sz val="9"/>
            <color indexed="81"/>
            <rFont val="Tahoma"/>
            <family val="2"/>
          </rPr>
          <t>En caso de que indique que emplea los criterio de la Ley 8262, pase al ítem 2.E del presente apartado.</t>
        </r>
      </text>
    </comment>
  </commentList>
</comments>
</file>

<file path=xl/comments3.xml><?xml version="1.0" encoding="utf-8"?>
<comments xmlns="http://schemas.openxmlformats.org/spreadsheetml/2006/main">
  <authors>
    <author>Erick Ramon Jara Tenorio</author>
  </authors>
  <commentList>
    <comment ref="B8" authorId="0" shapeId="0">
      <text>
        <r>
          <rPr>
            <sz val="9"/>
            <color indexed="81"/>
            <rFont val="Tahoma"/>
            <family val="2"/>
          </rPr>
          <t>Indique otra</t>
        </r>
      </text>
    </comment>
  </commentList>
</comments>
</file>

<file path=xl/comments4.xml><?xml version="1.0" encoding="utf-8"?>
<comments xmlns="http://schemas.openxmlformats.org/spreadsheetml/2006/main">
  <authors>
    <author>Erick Ramon Jara Tenorio</author>
  </authors>
  <commentList>
    <comment ref="B5" authorId="0" shapeId="0">
      <text>
        <r>
          <rPr>
            <sz val="9"/>
            <color indexed="81"/>
            <rFont val="Tahoma"/>
            <family val="2"/>
          </rPr>
          <t>Puede adicionar más motivos</t>
        </r>
      </text>
    </comment>
  </commentList>
</comments>
</file>

<file path=xl/comments5.xml><?xml version="1.0" encoding="utf-8"?>
<comments xmlns="http://schemas.openxmlformats.org/spreadsheetml/2006/main">
  <authors>
    <author>Hugo Bermudez Gomez</author>
  </authors>
  <commentList>
    <comment ref="B7" authorId="0" shapeId="0">
      <text>
        <r>
          <rPr>
            <sz val="9"/>
            <color indexed="81"/>
            <rFont val="Tahoma"/>
            <family val="2"/>
          </rPr>
          <t xml:space="preserve">las celdas en verde son combos de selección
</t>
        </r>
      </text>
    </comment>
  </commentList>
</comments>
</file>

<file path=xl/sharedStrings.xml><?xml version="1.0" encoding="utf-8"?>
<sst xmlns="http://schemas.openxmlformats.org/spreadsheetml/2006/main" count="369" uniqueCount="189">
  <si>
    <t>Provincia</t>
  </si>
  <si>
    <t xml:space="preserve">Cantón </t>
  </si>
  <si>
    <t>Distrito</t>
  </si>
  <si>
    <t>Micro</t>
  </si>
  <si>
    <t>Pequeña</t>
  </si>
  <si>
    <t>Mediana</t>
  </si>
  <si>
    <t>Tamaño Empresa</t>
  </si>
  <si>
    <t>Sector</t>
  </si>
  <si>
    <t>Agricultura</t>
  </si>
  <si>
    <t xml:space="preserve">Industria </t>
  </si>
  <si>
    <t>Comercio</t>
  </si>
  <si>
    <t xml:space="preserve">Servicios </t>
  </si>
  <si>
    <t>FODEMIPYME</t>
  </si>
  <si>
    <t>Industria</t>
  </si>
  <si>
    <t>Servicios</t>
  </si>
  <si>
    <t>Capacitación</t>
  </si>
  <si>
    <t>Mujer</t>
  </si>
  <si>
    <t>Hombre</t>
  </si>
  <si>
    <t>Género</t>
  </si>
  <si>
    <t>Tasa de interés</t>
  </si>
  <si>
    <t>Asesoría / Consultoría</t>
  </si>
  <si>
    <t>Financiamiento No Rembolsable</t>
  </si>
  <si>
    <t>Financiamiento Rembolsable</t>
  </si>
  <si>
    <t>Otros (indique)</t>
  </si>
  <si>
    <t>Ferias Comerciales Locales</t>
  </si>
  <si>
    <t>Nombre del Programa</t>
  </si>
  <si>
    <t>Ventas</t>
  </si>
  <si>
    <t>Activos</t>
  </si>
  <si>
    <t>No. de empleados</t>
  </si>
  <si>
    <t>Variable</t>
  </si>
  <si>
    <t>Programa</t>
  </si>
  <si>
    <t>TOTAL</t>
  </si>
  <si>
    <t>Ubicación de sucursal</t>
  </si>
  <si>
    <t>Financiamiento</t>
  </si>
  <si>
    <t>Avales y Garantías</t>
  </si>
  <si>
    <t>Tipo de Comisión</t>
  </si>
  <si>
    <t>Monto Colocado.</t>
  </si>
  <si>
    <t xml:space="preserve"> </t>
  </si>
  <si>
    <t>Monto</t>
  </si>
  <si>
    <t xml:space="preserve">Monto proyectado  </t>
  </si>
  <si>
    <t>Rueda de negocios</t>
  </si>
  <si>
    <t>Número de empresas demandantes</t>
  </si>
  <si>
    <t>TOTAL DE SOLICITUDES</t>
  </si>
  <si>
    <t>solicitudes aprobadas</t>
  </si>
  <si>
    <t>Solicitudes presentadas</t>
  </si>
  <si>
    <t>Solicitudes aprobadas</t>
  </si>
  <si>
    <t>PRONAMYPE</t>
  </si>
  <si>
    <t>Innovación y desarrollo</t>
  </si>
  <si>
    <t>Terrenos</t>
  </si>
  <si>
    <t>Ley No. 8262</t>
  </si>
  <si>
    <t xml:space="preserve">Ventas </t>
  </si>
  <si>
    <t xml:space="preserve">Activos </t>
  </si>
  <si>
    <t>No. de empleados, ventas y activos</t>
  </si>
  <si>
    <t xml:space="preserve">No. de empleados y ventas </t>
  </si>
  <si>
    <t>Ventas y  activos</t>
  </si>
  <si>
    <t>Criterios empleados</t>
  </si>
  <si>
    <t>Otro</t>
  </si>
  <si>
    <t>Criterio para definir la condición PYME</t>
  </si>
  <si>
    <t xml:space="preserve">Origen de los recursos </t>
  </si>
  <si>
    <t>Fondos del Banco o de otros organismos</t>
  </si>
  <si>
    <t>Programas especiales SBD, FODEMIPYME, PROPYME, otro</t>
  </si>
  <si>
    <t xml:space="preserve">Recibidas </t>
  </si>
  <si>
    <t xml:space="preserve">Aprobadas </t>
  </si>
  <si>
    <t>Nombre de la feria</t>
  </si>
  <si>
    <t>Nacional</t>
  </si>
  <si>
    <t>Internacional</t>
  </si>
  <si>
    <t>Lugar  donde se realizó</t>
  </si>
  <si>
    <t>Número estimado de visitantes</t>
  </si>
  <si>
    <t>Nombre de la rueda de negocios</t>
  </si>
  <si>
    <t>Fecha de realización</t>
  </si>
  <si>
    <t xml:space="preserve">Número de  PYME oferentes </t>
  </si>
  <si>
    <t>Número de PYME participantes</t>
  </si>
  <si>
    <t>Número de contactos empresariales realizados</t>
  </si>
  <si>
    <t>**la Celda verde es un combo</t>
  </si>
  <si>
    <t>Nombre del programa crediticio</t>
  </si>
  <si>
    <t>**La Celda verde es un combo</t>
  </si>
  <si>
    <t>F. Seleccione  el criterio que emplea la institución para definir la condición PYME según origen de los fondos.</t>
  </si>
  <si>
    <t xml:space="preserve">**Para ventas y activos  utilizar los valores en colones </t>
  </si>
  <si>
    <t>G. Con respecto a la pregunta anterior, para los casos en que no se empleé la fórmula definida con base a la ley No. 8262, favor  indique en la siguiente tabla los valores máximos   para cada una de las variables  que utiliza la institución para definir  los tamaños de empresa.</t>
  </si>
  <si>
    <t>***Si los créditos son en dólares, debe ser convertidos a colones.</t>
  </si>
  <si>
    <t>Capital de trabajo</t>
  </si>
  <si>
    <t>Maquinaria y equipo</t>
  </si>
  <si>
    <t>Edificios</t>
  </si>
  <si>
    <t>Otros (detallar):____________________</t>
  </si>
  <si>
    <t>Falta de Garantía de Pago</t>
  </si>
  <si>
    <t>Incumplimiento Requisitos</t>
  </si>
  <si>
    <t>Capacidad de pago</t>
  </si>
  <si>
    <t>Plan de Inversión no Financiable</t>
  </si>
  <si>
    <t>Falta de claridad en los planes de inversión</t>
  </si>
  <si>
    <t xml:space="preserve">No aplican para el financiamiento </t>
  </si>
  <si>
    <t xml:space="preserve">Limitaciones por políticas de crédito </t>
  </si>
  <si>
    <t>Falta de claridad en la dimensión del negocio y su realidad</t>
  </si>
  <si>
    <t>Viabilidad de los proyectos</t>
  </si>
  <si>
    <t>Mal historial crediticio  o  referencias crediticias</t>
  </si>
  <si>
    <t>Informalidad</t>
  </si>
  <si>
    <t>Inconsistencia en la información financiera</t>
  </si>
  <si>
    <t>Falta experiencia en operar  la empresa</t>
  </si>
  <si>
    <t>Falta de capacidad de pago</t>
  </si>
  <si>
    <t>Alto nivel de endeudamiento</t>
  </si>
  <si>
    <t>Malas referencias comerciales</t>
  </si>
  <si>
    <t xml:space="preserve">Garantías insuficientes </t>
  </si>
  <si>
    <t>Inviabilidad del proyecto</t>
  </si>
  <si>
    <t xml:space="preserve">Deterioro en la Actividad Económica </t>
  </si>
  <si>
    <t>***La celda en verde es un combo</t>
  </si>
  <si>
    <t>San José</t>
  </si>
  <si>
    <t>Alajuela</t>
  </si>
  <si>
    <t>Heredia</t>
  </si>
  <si>
    <t>Cartago</t>
  </si>
  <si>
    <t xml:space="preserve">Puntarenas </t>
  </si>
  <si>
    <t xml:space="preserve">Guanacaste </t>
  </si>
  <si>
    <t>Limón</t>
  </si>
  <si>
    <t>**Es un Combo</t>
  </si>
  <si>
    <t xml:space="preserve">*** Los montos en  dólares deben ser presentados en colones </t>
  </si>
  <si>
    <t>Número de solicitudes presentadas</t>
  </si>
  <si>
    <t xml:space="preserve">**Los montos en dólares, favor indicarlos en colones </t>
  </si>
  <si>
    <t>Incumplimiento de Requisitos</t>
  </si>
  <si>
    <t>Menos de un año de operar</t>
  </si>
  <si>
    <t>Tamaño de la empresa</t>
  </si>
  <si>
    <t>Inconsistencias en la información solicitada</t>
  </si>
  <si>
    <t>Plan de inversión</t>
  </si>
  <si>
    <t>Malas referencias crediticias</t>
  </si>
  <si>
    <t>Nombre Programa Crediticio</t>
  </si>
  <si>
    <t>Comisión de formalización</t>
  </si>
  <si>
    <t xml:space="preserve">No cobran comisión de formalización, solamente honorarios </t>
  </si>
  <si>
    <t>Comisión de formalización mas honorarios (abogado)</t>
  </si>
  <si>
    <t>Comisión de formalización mas honorarios (avalúo)</t>
  </si>
  <si>
    <t>Comisión de formalización mas honorarios (abogado y avalúo)</t>
  </si>
  <si>
    <t>Comisión de formalización mas honorarios (avalúo) más póliza de vida</t>
  </si>
  <si>
    <t>Comisión de formalización mas honorarios (abogado y avalúo) más póliza de vida</t>
  </si>
  <si>
    <t>Comisión de formalización mas honorarios (avalúo) más póliza de vida y primera cuota</t>
  </si>
  <si>
    <t>Comisión de formalización mas honorarios (abogado y avalúo) más póliza de vida y primera cuota</t>
  </si>
  <si>
    <t xml:space="preserve">Ferias Comerciales Internacionales </t>
  </si>
  <si>
    <t xml:space="preserve">B. Indique el nombre de la feria, el tipo, lugar, fecha, número de PYME participantes y  el número  estimado de visitantes, en las ferias promovidas por su institución  en la cual participaron empresas beneficiadas con créditos </t>
  </si>
  <si>
    <t xml:space="preserve">Tipo de feria </t>
  </si>
  <si>
    <t xml:space="preserve">Tipo de rueda de negocios </t>
  </si>
  <si>
    <t>**La celda verde es un combo</t>
  </si>
  <si>
    <t>Otra:_____________________________________</t>
  </si>
  <si>
    <t>I. Seleccione  en orden de prioridad, los principales motivos de rechazo de las solicitudes  de crédito presentadas por las  PYME.</t>
  </si>
  <si>
    <t>M. Seleccione en orden de prioridad  los principales motivos de rechazo en las solicitudes planteadas por las PYME para el acceso  de los fondos especiales..</t>
  </si>
  <si>
    <t>Comisión de formalización mas honorarios (abogado) más póliza de vida y primera cuota</t>
  </si>
  <si>
    <t>Comisión de formalización mas honorarios (abogado)más póliza de vida</t>
  </si>
  <si>
    <t>Comisión de formalización más póliza de vida</t>
  </si>
  <si>
    <t xml:space="preserve">Comisión de formalización más póliza de vida y primera cuota </t>
  </si>
  <si>
    <t xml:space="preserve">Comisión de formalización más primera cuota </t>
  </si>
  <si>
    <t>***Las celdas en verdes son combos de selección</t>
  </si>
  <si>
    <t>Comisión de formalización mas póliza de seguro</t>
  </si>
  <si>
    <t>Comisión de formalización mas honorarios (abogado) más póliza de seguro</t>
  </si>
  <si>
    <t>Comisión de formalización mas honorarios (avalúo) máa póliza de seguro</t>
  </si>
  <si>
    <t>Comisión de formalización mas honorarios (abogado y avalúo) más póliza de vida más póliza de seguro</t>
  </si>
  <si>
    <t>Comisión de formalización mas honorarios (abogado)más póliza de vida más póliza de seguro</t>
  </si>
  <si>
    <t>Comisión de formalización mas honorarios (avalúo) más póliza de vida más póliza de seguro</t>
  </si>
  <si>
    <t>Comisión de formalización más póliza de vida más póliza de seguro</t>
  </si>
  <si>
    <t>Comisión de formalización más póliza de vida y primera cuota más póliza de seguro</t>
  </si>
  <si>
    <t>Comisión de formalización más primera cuota más póliza de seguro</t>
  </si>
  <si>
    <t>Comisión de formalización mas honorarios (avalúo) más póliza de vida y primera cuota más póliza de seguro</t>
  </si>
  <si>
    <t>Comisión de formalización mas honorarios (abogado) más póliza de vida y primera cuota más póliza de seguro</t>
  </si>
  <si>
    <t>A. Marque con un “1” los servicios que brinda la Institución a las PYME y emprendedores, sea en forma directa o a traves de terceros (selección múltiple)</t>
  </si>
  <si>
    <t xml:space="preserve">C. Indique el nombre de la rueda de negocios, el tipo, lugar, fecha de realización, número de PYME oferentes, número de empresas demandantes y el número de contactos empresariales realizados  en las ruedas de negocios promovidas por su institución  en la cual participaron empresas beneficiadas con créditos </t>
  </si>
  <si>
    <t>FONADE</t>
  </si>
  <si>
    <t>Monto Total</t>
  </si>
  <si>
    <t>Cantidad</t>
  </si>
  <si>
    <t>Suministre el monto en colones que la institución colocó y proyectó colocar  por programa crediticio a las  PYME durante el año  2021</t>
  </si>
  <si>
    <t>O. Indique  la cantidad así como el monto en colones de Avales y Garantías otorgados a PYME con fondos de IMAS, FONADE o FODEMIPYME  durante el   año  2021  según tamaño de la empresa*.</t>
  </si>
  <si>
    <t>AÑO 2021</t>
  </si>
  <si>
    <t>Año 2021</t>
  </si>
  <si>
    <t>D. Indique  el nombre de los Programas Crediticios ofrecidos a las PYME  durante el año  2021</t>
  </si>
  <si>
    <t>E. Indique el número de solicitudes recibidas y aprobadas según los  programas crediticios ofrecidos a las PYME durante el año 2021</t>
  </si>
  <si>
    <t xml:space="preserve">H. Indique el número de empresarios (as)  beneficiados (as) que accesaron a financiamiento durante el  año  2021, según: sector económico, tamaño de la empresa* y género**.  </t>
  </si>
  <si>
    <t>J. Suministre la cartera crediticia colocada durante  el año  de 2021, según línea de crédito, sector  económico y tamaño de la empresa (indique el monto en colones).</t>
  </si>
  <si>
    <t>K. Indique la cartera crediticia colocada en colones durante  el año 2021 , según tamaño de la empresa y  ubicación de la entidad financiera o sucursal financiera o bancaria.</t>
  </si>
  <si>
    <t xml:space="preserve">L. Indique  el número de solicitudes presentadas y  aprobadas según los fondos especiales destinados para financiamiento directo a PYME y/o como Avales y Garantías  para el  año 2021,  además indique los montos en colones, tanto en financiamiento como en avales y garantías. </t>
  </si>
  <si>
    <t>N. Suministre el saldo total de créditos aprobados con recursos provenientes de fondos de PRONAMYPE,  IMAS,  FINADE  o FODEMIPYME para el año  2021,  según sector económico* y tamaño de la empresa** (indique el monto en colones).</t>
  </si>
  <si>
    <t>P. Indique el valor promedio de la tasa de interés de los  créditos otorgados a las  PYME durante el año 2021,  según tamaño de empresa y sector económico.</t>
  </si>
  <si>
    <t>Nombre de la Institución</t>
  </si>
  <si>
    <t>Nombre de la institución</t>
  </si>
  <si>
    <t xml:space="preserve">Nombre de la  Institución </t>
  </si>
  <si>
    <t xml:space="preserve">Nombre de la Institución </t>
  </si>
  <si>
    <t>Motivo de rechazo de las solicitudes de crédito</t>
  </si>
  <si>
    <t>Línea de Crédito</t>
  </si>
  <si>
    <t>Motivo de rechazo a solicitudes de los fondos especiales</t>
  </si>
  <si>
    <t>Fondo Especial</t>
  </si>
  <si>
    <t>Fondo especial</t>
  </si>
  <si>
    <t xml:space="preserve">Q. Indique el tipo de comisión, así como el    costo o el porcentaje sobre el préstamo que corresponden los gastos de formalización de un crédito  de inversión para  una PYME ante su  representada, considerando el  tamaño de empresa y  su sector.
</t>
  </si>
  <si>
    <t>Llenar cuadro por tipo de comisión</t>
  </si>
  <si>
    <t>FIDEIMAS</t>
  </si>
  <si>
    <t>FODEIMAS</t>
  </si>
  <si>
    <t>IDEAS PRODUCTIVAS</t>
  </si>
  <si>
    <t>Ideas Productivas</t>
  </si>
  <si>
    <t>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</si>
</sst>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C0A]d\-mmm\-yyyy;@"/>
    <numFmt numFmtId="165" formatCode="[$-C0A]d\ &quot;de&quot;\ mmmm\ &quot;de&quot;\ yyyy;@"/>
  </numFmts>
  <fonts count="1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8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2" borderId="0" xfId="0" applyFill="1"/>
    <xf numFmtId="0" fontId="0" fillId="2" borderId="1" xfId="0" applyFill="1" applyBorder="1"/>
    <xf numFmtId="0" fontId="4" fillId="2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/>
    <xf numFmtId="0" fontId="0" fillId="2" borderId="0" xfId="0" applyFill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2" fillId="2" borderId="1" xfId="0" applyFont="1" applyFill="1" applyBorder="1" applyAlignment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top" wrapText="1"/>
    </xf>
    <xf numFmtId="0" fontId="7" fillId="2" borderId="1" xfId="0" applyFont="1" applyFill="1" applyBorder="1" applyAlignment="1">
      <alignment vertical="center" wrapText="1"/>
    </xf>
    <xf numFmtId="0" fontId="0" fillId="2" borderId="0" xfId="0" applyFont="1" applyFill="1"/>
    <xf numFmtId="0" fontId="7" fillId="2" borderId="0" xfId="0" applyFont="1" applyFill="1" applyAlignment="1">
      <alignment horizontal="justify" vertical="center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left" vertical="top" wrapText="1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Protection="1"/>
    <xf numFmtId="0" fontId="0" fillId="2" borderId="0" xfId="0" applyFill="1" applyAlignment="1">
      <alignment horizontal="left" vertical="top" wrapText="1"/>
    </xf>
    <xf numFmtId="0" fontId="0" fillId="0" borderId="1" xfId="0" applyFill="1" applyBorder="1"/>
    <xf numFmtId="0" fontId="0" fillId="3" borderId="1" xfId="0" applyFill="1" applyBorder="1" applyAlignment="1">
      <alignment horizontal="center" vertical="center"/>
    </xf>
    <xf numFmtId="0" fontId="0" fillId="2" borderId="0" xfId="0" applyFont="1" applyFill="1" applyAlignment="1">
      <alignment vertical="top" wrapText="1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2" borderId="0" xfId="0" applyFill="1" applyBorder="1"/>
    <xf numFmtId="0" fontId="7" fillId="2" borderId="0" xfId="0" applyFont="1" applyFill="1"/>
    <xf numFmtId="0" fontId="8" fillId="2" borderId="0" xfId="0" applyFont="1" applyFill="1"/>
    <xf numFmtId="0" fontId="7" fillId="6" borderId="9" xfId="0" applyFont="1" applyFill="1" applyBorder="1" applyProtection="1">
      <protection locked="0"/>
    </xf>
    <xf numFmtId="0" fontId="0" fillId="2" borderId="0" xfId="0" applyFill="1" applyBorder="1" applyProtection="1"/>
    <xf numFmtId="0" fontId="2" fillId="3" borderId="1" xfId="0" applyFont="1" applyFill="1" applyBorder="1" applyAlignment="1">
      <alignment horizontal="left"/>
    </xf>
    <xf numFmtId="0" fontId="0" fillId="0" borderId="0" xfId="0" applyProtection="1">
      <protection locked="0"/>
    </xf>
    <xf numFmtId="0" fontId="0" fillId="5" borderId="1" xfId="0" applyFill="1" applyBorder="1" applyProtection="1">
      <protection locked="0"/>
    </xf>
    <xf numFmtId="0" fontId="2" fillId="0" borderId="0" xfId="0" applyFont="1" applyProtection="1">
      <protection locked="0"/>
    </xf>
    <xf numFmtId="0" fontId="0" fillId="2" borderId="1" xfId="0" applyFill="1" applyBorder="1" applyProtection="1"/>
    <xf numFmtId="0" fontId="7" fillId="0" borderId="1" xfId="0" applyFont="1" applyBorder="1" applyAlignment="1" applyProtection="1">
      <alignment horizontal="justify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0" fillId="2" borderId="0" xfId="0" applyFill="1" applyAlignment="1">
      <alignment horizontal="center"/>
    </xf>
    <xf numFmtId="0" fontId="11" fillId="0" borderId="14" xfId="0" applyFont="1" applyBorder="1" applyAlignment="1">
      <alignment vertical="center"/>
    </xf>
    <xf numFmtId="49" fontId="0" fillId="2" borderId="1" xfId="0" applyNumberFormat="1" applyFill="1" applyBorder="1" applyProtection="1">
      <protection locked="0"/>
    </xf>
    <xf numFmtId="0" fontId="12" fillId="2" borderId="0" xfId="0" applyFont="1" applyFill="1" applyAlignment="1">
      <alignment horizontal="left" vertical="top" wrapText="1"/>
    </xf>
    <xf numFmtId="0" fontId="0" fillId="3" borderId="1" xfId="0" applyFill="1" applyBorder="1" applyAlignment="1">
      <alignment horizontal="center" vertical="center" wrapText="1"/>
    </xf>
    <xf numFmtId="0" fontId="12" fillId="2" borderId="0" xfId="0" applyFont="1" applyFill="1"/>
    <xf numFmtId="0" fontId="5" fillId="3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vertical="center" wrapText="1"/>
    </xf>
    <xf numFmtId="10" fontId="8" fillId="2" borderId="1" xfId="0" applyNumberFormat="1" applyFont="1" applyFill="1" applyBorder="1" applyAlignment="1" applyProtection="1">
      <alignment vertical="center" wrapText="1"/>
      <protection locked="0"/>
    </xf>
    <xf numFmtId="0" fontId="2" fillId="7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65" fontId="0" fillId="0" borderId="1" xfId="0" applyNumberFormat="1" applyBorder="1" applyProtection="1">
      <protection locked="0"/>
    </xf>
    <xf numFmtId="165" fontId="0" fillId="0" borderId="1" xfId="0" applyNumberFormat="1" applyBorder="1" applyAlignment="1" applyProtection="1">
      <alignment horizontal="center" vertical="center" wrapText="1"/>
      <protection locked="0"/>
    </xf>
    <xf numFmtId="4" fontId="7" fillId="2" borderId="1" xfId="0" applyNumberFormat="1" applyFont="1" applyFill="1" applyBorder="1" applyAlignment="1" applyProtection="1">
      <alignment horizontal="justify" vertical="center" wrapText="1"/>
      <protection locked="0"/>
    </xf>
    <xf numFmtId="4" fontId="7" fillId="0" borderId="1" xfId="0" applyNumberFormat="1" applyFont="1" applyBorder="1" applyAlignment="1" applyProtection="1">
      <alignment horizontal="justify" vertical="center" wrapText="1"/>
      <protection locked="0"/>
    </xf>
    <xf numFmtId="3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0" fillId="2" borderId="1" xfId="0" applyNumberFormat="1" applyFont="1" applyFill="1" applyBorder="1" applyProtection="1">
      <protection locked="0"/>
    </xf>
    <xf numFmtId="3" fontId="7" fillId="2" borderId="1" xfId="0" applyNumberFormat="1" applyFont="1" applyFill="1" applyBorder="1" applyAlignment="1" applyProtection="1">
      <alignment horizontal="justify" vertical="center" wrapText="1"/>
      <protection locked="0"/>
    </xf>
    <xf numFmtId="3" fontId="7" fillId="0" borderId="1" xfId="0" applyNumberFormat="1" applyFont="1" applyBorder="1" applyAlignment="1" applyProtection="1">
      <alignment horizontal="justify" vertical="center" wrapText="1"/>
      <protection locked="0"/>
    </xf>
    <xf numFmtId="3" fontId="0" fillId="0" borderId="1" xfId="0" applyNumberFormat="1" applyBorder="1" applyProtection="1">
      <protection locked="0"/>
    </xf>
    <xf numFmtId="3" fontId="0" fillId="0" borderId="1" xfId="0" applyNumberFormat="1" applyBorder="1" applyAlignment="1" applyProtection="1">
      <alignment horizontal="center" vertical="center" wrapText="1"/>
      <protection locked="0"/>
    </xf>
    <xf numFmtId="3" fontId="2" fillId="2" borderId="1" xfId="0" applyNumberFormat="1" applyFont="1" applyFill="1" applyBorder="1" applyAlignment="1" applyProtection="1">
      <protection locked="0"/>
    </xf>
    <xf numFmtId="4" fontId="2" fillId="2" borderId="1" xfId="0" applyNumberFormat="1" applyFont="1" applyFill="1" applyBorder="1" applyAlignment="1" applyProtection="1">
      <protection locked="0"/>
    </xf>
    <xf numFmtId="4" fontId="0" fillId="2" borderId="1" xfId="0" applyNumberFormat="1" applyFill="1" applyBorder="1" applyProtection="1">
      <protection locked="0"/>
    </xf>
    <xf numFmtId="3" fontId="6" fillId="2" borderId="1" xfId="0" applyNumberFormat="1" applyFont="1" applyFill="1" applyBorder="1" applyAlignment="1" applyProtection="1">
      <alignment vertical="center" wrapText="1"/>
      <protection locked="0"/>
    </xf>
    <xf numFmtId="3" fontId="0" fillId="2" borderId="1" xfId="0" applyNumberFormat="1" applyFill="1" applyBorder="1" applyProtection="1">
      <protection locked="0"/>
    </xf>
    <xf numFmtId="3" fontId="0" fillId="0" borderId="0" xfId="0" applyNumberFormat="1" applyFill="1" applyBorder="1" applyAlignment="1" applyProtection="1">
      <alignment wrapText="1"/>
      <protection locked="0"/>
    </xf>
    <xf numFmtId="4" fontId="3" fillId="2" borderId="1" xfId="0" applyNumberFormat="1" applyFont="1" applyFill="1" applyBorder="1" applyAlignment="1" applyProtection="1">
      <alignment vertical="center" wrapText="1"/>
      <protection locked="0"/>
    </xf>
    <xf numFmtId="4" fontId="9" fillId="2" borderId="1" xfId="0" applyNumberFormat="1" applyFont="1" applyFill="1" applyBorder="1" applyAlignment="1" applyProtection="1">
      <alignment vertical="center" wrapText="1"/>
      <protection locked="0"/>
    </xf>
    <xf numFmtId="4" fontId="0" fillId="2" borderId="1" xfId="0" applyNumberFormat="1" applyFill="1" applyBorder="1"/>
    <xf numFmtId="0" fontId="8" fillId="3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 applyProtection="1">
      <alignment vertical="center" wrapText="1"/>
      <protection locked="0"/>
    </xf>
    <xf numFmtId="0" fontId="0" fillId="2" borderId="16" xfId="0" applyFont="1" applyFill="1" applyBorder="1"/>
    <xf numFmtId="0" fontId="7" fillId="2" borderId="1" xfId="0" applyFont="1" applyFill="1" applyBorder="1" applyProtection="1">
      <protection locked="0"/>
    </xf>
    <xf numFmtId="0" fontId="7" fillId="2" borderId="0" xfId="0" applyFont="1" applyFill="1" applyBorder="1"/>
    <xf numFmtId="0" fontId="7" fillId="2" borderId="7" xfId="0" applyFont="1" applyFill="1" applyBorder="1"/>
    <xf numFmtId="4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Protection="1">
      <protection locked="0"/>
    </xf>
    <xf numFmtId="0" fontId="0" fillId="0" borderId="0" xfId="0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0" fillId="2" borderId="0" xfId="0" applyFill="1" applyAlignment="1">
      <alignment horizontal="left" vertical="top" wrapText="1"/>
    </xf>
    <xf numFmtId="0" fontId="6" fillId="3" borderId="6" xfId="0" applyFont="1" applyFill="1" applyBorder="1" applyAlignment="1">
      <alignment horizontal="center" vertical="center" wrapText="1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164" fontId="0" fillId="0" borderId="1" xfId="0" applyNumberFormat="1" applyBorder="1" applyProtection="1">
      <protection locked="0"/>
    </xf>
    <xf numFmtId="3" fontId="0" fillId="0" borderId="0" xfId="0" applyNumberFormat="1" applyProtection="1">
      <protection locked="0"/>
    </xf>
    <xf numFmtId="0" fontId="0" fillId="7" borderId="1" xfId="0" applyFont="1" applyFill="1" applyBorder="1" applyProtection="1"/>
    <xf numFmtId="0" fontId="0" fillId="0" borderId="1" xfId="0" applyBorder="1" applyProtection="1">
      <protection hidden="1"/>
    </xf>
    <xf numFmtId="0" fontId="0" fillId="2" borderId="1" xfId="0" applyFill="1" applyBorder="1" applyProtection="1">
      <protection hidden="1"/>
    </xf>
    <xf numFmtId="0" fontId="0" fillId="2" borderId="1" xfId="0" applyFont="1" applyFill="1" applyBorder="1" applyAlignment="1" applyProtection="1">
      <alignment horizontal="justify" vertical="center" wrapText="1"/>
      <protection hidden="1"/>
    </xf>
    <xf numFmtId="0" fontId="0" fillId="2" borderId="8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2" borderId="11" xfId="0" applyFill="1" applyBorder="1" applyProtection="1">
      <protection hidden="1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0" fillId="7" borderId="1" xfId="0" applyFill="1" applyBorder="1"/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0" fillId="5" borderId="1" xfId="0" applyFill="1" applyBorder="1" applyAlignment="1" applyProtection="1">
      <alignment vertical="center" wrapText="1"/>
      <protection locked="0"/>
    </xf>
    <xf numFmtId="0" fontId="2" fillId="2" borderId="15" xfId="0" applyFont="1" applyFill="1" applyBorder="1" applyAlignment="1">
      <alignment vertical="top"/>
    </xf>
    <xf numFmtId="0" fontId="2" fillId="3" borderId="2" xfId="0" applyFont="1" applyFill="1" applyBorder="1" applyAlignment="1"/>
    <xf numFmtId="0" fontId="6" fillId="3" borderId="1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top"/>
    </xf>
    <xf numFmtId="0" fontId="0" fillId="2" borderId="0" xfId="0" applyFill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0" fillId="2" borderId="0" xfId="0" applyFill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8" fillId="3" borderId="2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A4" sqref="A4"/>
    </sheetView>
  </sheetViews>
  <sheetFormatPr baseColWidth="10" defaultRowHeight="15" x14ac:dyDescent="0.25"/>
  <cols>
    <col min="1" max="1" width="72.28515625" style="21" bestFit="1" customWidth="1"/>
    <col min="2" max="2" width="11.140625" style="21" bestFit="1" customWidth="1"/>
    <col min="3" max="3" width="12.140625" style="21" bestFit="1" customWidth="1"/>
    <col min="4" max="4" width="14.7109375" style="21" customWidth="1"/>
    <col min="5" max="5" width="15.5703125" style="21" customWidth="1"/>
    <col min="6" max="6" width="11.85546875" style="21" bestFit="1" customWidth="1"/>
    <col min="7" max="7" width="14.7109375" style="21" customWidth="1"/>
    <col min="8" max="8" width="14.7109375" style="21" bestFit="1" customWidth="1"/>
    <col min="9" max="9" width="34.140625" style="21" customWidth="1"/>
    <col min="10" max="16384" width="11.42578125" style="21"/>
  </cols>
  <sheetData>
    <row r="1" spans="1:9" x14ac:dyDescent="0.25">
      <c r="A1" s="21" t="s">
        <v>156</v>
      </c>
    </row>
    <row r="3" spans="1:9" ht="52.5" customHeight="1" x14ac:dyDescent="0.25">
      <c r="A3" s="17" t="s">
        <v>173</v>
      </c>
      <c r="B3" s="16" t="s">
        <v>20</v>
      </c>
      <c r="C3" s="16" t="s">
        <v>15</v>
      </c>
      <c r="D3" s="16" t="s">
        <v>22</v>
      </c>
      <c r="E3" s="16" t="s">
        <v>21</v>
      </c>
      <c r="F3" s="16" t="s">
        <v>24</v>
      </c>
      <c r="G3" s="16" t="s">
        <v>131</v>
      </c>
      <c r="H3" s="16" t="s">
        <v>40</v>
      </c>
      <c r="I3" s="16" t="s">
        <v>23</v>
      </c>
    </row>
    <row r="4" spans="1:9" x14ac:dyDescent="0.25">
      <c r="A4" s="107"/>
      <c r="B4" s="26"/>
      <c r="C4" s="26"/>
      <c r="D4" s="26"/>
      <c r="E4" s="26"/>
      <c r="F4" s="26"/>
      <c r="G4" s="26"/>
      <c r="H4" s="26"/>
      <c r="I4" s="25"/>
    </row>
    <row r="5" spans="1:9" ht="15.75" x14ac:dyDescent="0.25">
      <c r="B5" s="22"/>
    </row>
  </sheetData>
  <dataValidations count="2">
    <dataValidation type="whole" operator="equal" allowBlank="1" showErrorMessage="1" errorTitle="Atención" error="Indicar con solamente con &quot;1&quot;" sqref="B4:H4">
      <formula1>1</formula1>
    </dataValidation>
    <dataValidation allowBlank="1" showInputMessage="1" showErrorMessage="1" prompt="Escriba en este espacio otros servicios que brinda la institución_x000a_" sqref="I4"/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4" workbookViewId="0">
      <selection activeCell="D10" sqref="D10"/>
    </sheetView>
  </sheetViews>
  <sheetFormatPr baseColWidth="10" defaultRowHeight="15" x14ac:dyDescent="0.25"/>
  <cols>
    <col min="1" max="1" width="38.42578125" style="1" customWidth="1"/>
    <col min="2" max="3" width="45.7109375" style="1" customWidth="1"/>
    <col min="4" max="4" width="28.42578125" style="1" customWidth="1"/>
    <col min="5" max="5" width="29.140625" style="1" customWidth="1"/>
    <col min="6" max="6" width="25.5703125" style="1" customWidth="1"/>
    <col min="7" max="7" width="23.140625" style="1" customWidth="1"/>
    <col min="8" max="8" width="27.85546875" style="1" customWidth="1"/>
    <col min="9" max="16384" width="11.42578125" style="1"/>
  </cols>
  <sheetData>
    <row r="1" spans="1:11" ht="15" customHeight="1" x14ac:dyDescent="0.25">
      <c r="A1" s="1" t="s">
        <v>168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1" x14ac:dyDescent="0.2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</row>
    <row r="4" spans="1:11" x14ac:dyDescent="0.25">
      <c r="A4" s="2"/>
      <c r="B4" s="144" t="s">
        <v>163</v>
      </c>
      <c r="C4" s="145"/>
      <c r="D4" s="145"/>
      <c r="E4" s="145"/>
      <c r="F4" s="145"/>
      <c r="G4" s="146"/>
    </row>
    <row r="5" spans="1:11" x14ac:dyDescent="0.25">
      <c r="A5" s="2"/>
      <c r="B5" s="116"/>
      <c r="C5" s="115"/>
      <c r="D5" s="141" t="s">
        <v>7</v>
      </c>
      <c r="E5" s="142"/>
      <c r="F5" s="142"/>
      <c r="G5" s="143"/>
    </row>
    <row r="6" spans="1:11" x14ac:dyDescent="0.25">
      <c r="A6" s="117" t="s">
        <v>173</v>
      </c>
      <c r="B6" s="61" t="s">
        <v>178</v>
      </c>
      <c r="C6" s="119" t="s">
        <v>6</v>
      </c>
      <c r="D6" s="118" t="s">
        <v>8</v>
      </c>
      <c r="E6" s="118" t="s">
        <v>13</v>
      </c>
      <c r="F6" s="118" t="s">
        <v>10</v>
      </c>
      <c r="G6" s="118" t="s">
        <v>14</v>
      </c>
    </row>
    <row r="7" spans="1:11" x14ac:dyDescent="0.25">
      <c r="A7" s="109" t="str">
        <f>+IF(D7="",IF(E7="",IF(F7="",IF(G7=""," ",A!A$4),A!A$4),A!A$4),A!A$4)</f>
        <v xml:space="preserve"> </v>
      </c>
      <c r="B7" s="2" t="s">
        <v>80</v>
      </c>
      <c r="C7" s="6" t="s">
        <v>3</v>
      </c>
      <c r="D7" s="78"/>
      <c r="E7" s="78"/>
      <c r="F7" s="78"/>
      <c r="G7" s="78"/>
    </row>
    <row r="8" spans="1:11" x14ac:dyDescent="0.25">
      <c r="A8" s="109" t="str">
        <f>+IF(D8="",IF(E8="",IF(F8="",IF(G8=""," ",A!A$4),A!A$4),A!A$4),A!A$4)</f>
        <v xml:space="preserve"> </v>
      </c>
      <c r="B8" s="2" t="s">
        <v>81</v>
      </c>
      <c r="C8" s="6" t="s">
        <v>3</v>
      </c>
      <c r="D8" s="78"/>
      <c r="E8" s="78"/>
      <c r="F8" s="78"/>
      <c r="G8" s="78"/>
    </row>
    <row r="9" spans="1:11" x14ac:dyDescent="0.25">
      <c r="A9" s="109" t="str">
        <f>+IF(D9="",IF(E9="",IF(F9="",IF(G9=""," ",A!A$4),A!A$4),A!A$4),A!A$4)</f>
        <v xml:space="preserve"> </v>
      </c>
      <c r="B9" s="2" t="s">
        <v>82</v>
      </c>
      <c r="C9" s="6" t="s">
        <v>3</v>
      </c>
      <c r="D9" s="78"/>
      <c r="E9" s="78"/>
      <c r="F9" s="78"/>
      <c r="G9" s="78"/>
    </row>
    <row r="10" spans="1:11" x14ac:dyDescent="0.25">
      <c r="A10" s="109" t="str">
        <f>+IF(D10="",IF(E10="",IF(F10="",IF(G10=""," ",A!A$4),A!A$4),A!A$4),A!A$4)</f>
        <v xml:space="preserve"> </v>
      </c>
      <c r="B10" s="2" t="s">
        <v>47</v>
      </c>
      <c r="C10" s="6" t="s">
        <v>3</v>
      </c>
      <c r="D10" s="78"/>
      <c r="E10" s="78"/>
      <c r="F10" s="78"/>
      <c r="G10" s="78"/>
    </row>
    <row r="11" spans="1:11" x14ac:dyDescent="0.25">
      <c r="A11" s="109" t="str">
        <f>+IF(D11="",IF(E11="",IF(F11="",IF(G11=""," ",A!A$4),A!A$4),A!A$4),A!A$4)</f>
        <v xml:space="preserve"> </v>
      </c>
      <c r="B11" s="2" t="s">
        <v>48</v>
      </c>
      <c r="C11" s="6" t="s">
        <v>3</v>
      </c>
      <c r="D11" s="78"/>
      <c r="E11" s="78"/>
      <c r="F11" s="78"/>
      <c r="G11" s="78"/>
    </row>
    <row r="12" spans="1:11" x14ac:dyDescent="0.25">
      <c r="A12" s="109" t="str">
        <f>+IF(D12="",IF(E12="",IF(F12="",IF(G12=""," ",A!A$4),A!A$4),A!A$4),A!A$4)</f>
        <v xml:space="preserve"> </v>
      </c>
      <c r="B12" s="27" t="s">
        <v>83</v>
      </c>
      <c r="C12" s="6" t="s">
        <v>3</v>
      </c>
      <c r="D12" s="78"/>
      <c r="E12" s="78"/>
      <c r="F12" s="78"/>
      <c r="G12" s="78"/>
    </row>
    <row r="13" spans="1:11" x14ac:dyDescent="0.25">
      <c r="A13" s="109" t="str">
        <f>+IF(D13="",IF(E13="",IF(F13="",IF(G13=""," ",A!A$4),A!A$4),A!A$4),A!A$4)</f>
        <v xml:space="preserve"> </v>
      </c>
      <c r="B13" s="2" t="s">
        <v>80</v>
      </c>
      <c r="C13" s="6" t="s">
        <v>4</v>
      </c>
      <c r="D13" s="78"/>
      <c r="E13" s="78"/>
      <c r="F13" s="78"/>
      <c r="G13" s="78"/>
    </row>
    <row r="14" spans="1:11" x14ac:dyDescent="0.25">
      <c r="A14" s="109" t="str">
        <f>+IF(D14="",IF(E14="",IF(F14="",IF(G14=""," ",A!A$4),A!A$4),A!A$4),A!A$4)</f>
        <v xml:space="preserve"> </v>
      </c>
      <c r="B14" s="2" t="s">
        <v>81</v>
      </c>
      <c r="C14" s="6" t="s">
        <v>4</v>
      </c>
      <c r="D14" s="78"/>
      <c r="E14" s="78"/>
      <c r="F14" s="78"/>
      <c r="G14" s="78"/>
    </row>
    <row r="15" spans="1:11" x14ac:dyDescent="0.25">
      <c r="A15" s="109" t="str">
        <f>+IF(D15="",IF(E15="",IF(F15="",IF(G15=""," ",A!A$4),A!A$4),A!A$4),A!A$4)</f>
        <v xml:space="preserve"> </v>
      </c>
      <c r="B15" s="2" t="s">
        <v>82</v>
      </c>
      <c r="C15" s="6" t="s">
        <v>4</v>
      </c>
      <c r="D15" s="78"/>
      <c r="E15" s="78"/>
      <c r="F15" s="78"/>
      <c r="G15" s="78"/>
    </row>
    <row r="16" spans="1:11" x14ac:dyDescent="0.25">
      <c r="A16" s="109" t="str">
        <f>+IF(D16="",IF(E16="",IF(F16="",IF(G16=""," ",A!A$4),A!A$4),A!A$4),A!A$4)</f>
        <v xml:space="preserve"> </v>
      </c>
      <c r="B16" s="2" t="s">
        <v>47</v>
      </c>
      <c r="C16" s="6" t="s">
        <v>4</v>
      </c>
      <c r="D16" s="78"/>
      <c r="E16" s="78"/>
      <c r="F16" s="78"/>
      <c r="G16" s="78"/>
    </row>
    <row r="17" spans="1:7" x14ac:dyDescent="0.25">
      <c r="A17" s="109" t="str">
        <f>+IF(D17="",IF(E17="",IF(F17="",IF(G17=""," ",A!A$4),A!A$4),A!A$4),A!A$4)</f>
        <v xml:space="preserve"> </v>
      </c>
      <c r="B17" s="2" t="s">
        <v>48</v>
      </c>
      <c r="C17" s="6" t="s">
        <v>4</v>
      </c>
      <c r="D17" s="78"/>
      <c r="E17" s="78"/>
      <c r="F17" s="78"/>
      <c r="G17" s="78"/>
    </row>
    <row r="18" spans="1:7" x14ac:dyDescent="0.25">
      <c r="A18" s="109" t="str">
        <f>+IF(D18="",IF(E18="",IF(F18="",IF(G18=""," ",A!A$4),A!A$4),A!A$4),A!A$4)</f>
        <v xml:space="preserve"> </v>
      </c>
      <c r="B18" s="27" t="s">
        <v>83</v>
      </c>
      <c r="C18" s="6" t="s">
        <v>4</v>
      </c>
      <c r="D18" s="78"/>
      <c r="E18" s="78"/>
      <c r="F18" s="78"/>
      <c r="G18" s="78"/>
    </row>
    <row r="19" spans="1:7" x14ac:dyDescent="0.25">
      <c r="A19" s="109" t="str">
        <f>+IF(D19="",IF(E19="",IF(F19="",IF(G19=""," ",A!A$4),A!A$4),A!A$4),A!A$4)</f>
        <v xml:space="preserve"> </v>
      </c>
      <c r="B19" s="2" t="s">
        <v>80</v>
      </c>
      <c r="C19" s="6" t="s">
        <v>5</v>
      </c>
      <c r="D19" s="78"/>
      <c r="E19" s="78"/>
      <c r="F19" s="78"/>
      <c r="G19" s="78"/>
    </row>
    <row r="20" spans="1:7" x14ac:dyDescent="0.25">
      <c r="A20" s="109" t="str">
        <f>+IF(D20="",IF(E20="",IF(F20="",IF(G20=""," ",A!A$4),A!A$4),A!A$4),A!A$4)</f>
        <v xml:space="preserve"> </v>
      </c>
      <c r="B20" s="2" t="s">
        <v>81</v>
      </c>
      <c r="C20" s="6" t="s">
        <v>5</v>
      </c>
      <c r="D20" s="78"/>
      <c r="E20" s="78"/>
      <c r="F20" s="78"/>
      <c r="G20" s="78"/>
    </row>
    <row r="21" spans="1:7" x14ac:dyDescent="0.25">
      <c r="A21" s="109" t="str">
        <f>+IF(D21="",IF(E21="",IF(F21="",IF(G21=""," ",A!A$4),A!A$4),A!A$4),A!A$4)</f>
        <v xml:space="preserve"> </v>
      </c>
      <c r="B21" s="2" t="s">
        <v>82</v>
      </c>
      <c r="C21" s="6" t="s">
        <v>5</v>
      </c>
      <c r="D21" s="78"/>
      <c r="E21" s="78"/>
      <c r="F21" s="78"/>
      <c r="G21" s="78"/>
    </row>
    <row r="22" spans="1:7" x14ac:dyDescent="0.25">
      <c r="A22" s="109" t="str">
        <f>+IF(D22="",IF(E22="",IF(F22="",IF(G22=""," ",A!A$4),A!A$4),A!A$4),A!A$4)</f>
        <v xml:space="preserve"> </v>
      </c>
      <c r="B22" s="2" t="s">
        <v>47</v>
      </c>
      <c r="C22" s="6" t="s">
        <v>5</v>
      </c>
      <c r="D22" s="78"/>
      <c r="E22" s="78"/>
      <c r="F22" s="78"/>
      <c r="G22" s="78"/>
    </row>
    <row r="23" spans="1:7" x14ac:dyDescent="0.25">
      <c r="A23" s="109" t="str">
        <f>+IF(D23="",IF(E23="",IF(F23="",IF(G23=""," ",A!A$4),A!A$4),A!A$4),A!A$4)</f>
        <v xml:space="preserve"> </v>
      </c>
      <c r="B23" s="2" t="s">
        <v>48</v>
      </c>
      <c r="C23" s="6" t="s">
        <v>5</v>
      </c>
      <c r="D23" s="78"/>
      <c r="E23" s="78"/>
      <c r="F23" s="78"/>
      <c r="G23" s="78"/>
    </row>
    <row r="24" spans="1:7" x14ac:dyDescent="0.25">
      <c r="A24" s="109" t="str">
        <f>+IF(D24="",IF(E24="",IF(F24="",IF(G24=""," ",A!A$4),A!A$4),A!A$4),A!A$4)</f>
        <v xml:space="preserve"> </v>
      </c>
      <c r="B24" s="27" t="s">
        <v>83</v>
      </c>
      <c r="C24" s="6" t="s">
        <v>5</v>
      </c>
      <c r="D24" s="78"/>
      <c r="E24" s="78"/>
      <c r="F24" s="78"/>
      <c r="G24" s="78"/>
    </row>
    <row r="26" spans="1:7" x14ac:dyDescent="0.25">
      <c r="B26" s="1" t="s">
        <v>79</v>
      </c>
    </row>
  </sheetData>
  <sheetProtection algorithmName="SHA-512" hashValue="FBGCYHKoMrblXXIAavPFc+aZ2wHvbMc+6BkXuvOTl5MbeFnPIJUAUr2+xELHbjh83IuI7OGKrcjgTDRNfjmvGw==" saltValue="XmyNGxzkEQk3EyzfexLiqg==" spinCount="100000" sheet="1" objects="1" scenarios="1"/>
  <mergeCells count="2">
    <mergeCell ref="D5:G5"/>
    <mergeCell ref="B4:G4"/>
  </mergeCells>
  <dataValidations count="1">
    <dataValidation type="decimal" allowBlank="1" showInputMessage="1" showErrorMessage="1" error="Introducir sólo valores numéricos" sqref="D7:H24">
      <formula1>0</formula1>
      <formula2>400000000000</formula2>
    </dataValidation>
  </dataValidation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54"/>
  <sheetViews>
    <sheetView workbookViewId="0">
      <selection activeCell="A8" sqref="A8"/>
    </sheetView>
  </sheetViews>
  <sheetFormatPr baseColWidth="10" defaultRowHeight="15" x14ac:dyDescent="0.25"/>
  <cols>
    <col min="1" max="1" width="71.140625" style="1" bestFit="1" customWidth="1"/>
    <col min="2" max="2" width="16.85546875" style="1" customWidth="1"/>
    <col min="3" max="3" width="15.140625" style="1" customWidth="1"/>
    <col min="4" max="4" width="23.85546875" style="1" customWidth="1"/>
    <col min="5" max="5" width="20" style="1" customWidth="1"/>
    <col min="6" max="6" width="19.85546875" style="1" customWidth="1"/>
    <col min="7" max="7" width="21.5703125" style="1" customWidth="1"/>
    <col min="8" max="16384" width="11.42578125" style="1"/>
  </cols>
  <sheetData>
    <row r="1" spans="1:16" ht="24.75" customHeight="1" x14ac:dyDescent="0.25">
      <c r="A1" s="147" t="s">
        <v>169</v>
      </c>
      <c r="B1" s="147"/>
      <c r="C1" s="147"/>
      <c r="D1" s="147"/>
      <c r="E1" s="147"/>
      <c r="F1" s="147"/>
      <c r="G1" s="147"/>
      <c r="H1" s="19"/>
    </row>
    <row r="2" spans="1:16" ht="12.75" customHeight="1" x14ac:dyDescent="0.25">
      <c r="A2" s="147"/>
      <c r="B2" s="147"/>
      <c r="C2" s="147"/>
      <c r="D2" s="147"/>
      <c r="E2" s="147"/>
      <c r="F2" s="147"/>
      <c r="G2" s="147"/>
      <c r="H2" s="19"/>
    </row>
    <row r="3" spans="1:16" ht="25.5" customHeight="1" x14ac:dyDescent="0.25">
      <c r="A3" s="55" t="s">
        <v>112</v>
      </c>
      <c r="B3" s="24"/>
      <c r="C3" s="24"/>
      <c r="D3" s="24"/>
      <c r="E3" s="24"/>
      <c r="F3" s="24"/>
      <c r="G3" s="24"/>
      <c r="H3" s="24"/>
    </row>
    <row r="4" spans="1:16" x14ac:dyDescent="0.25">
      <c r="A4" s="149" t="s">
        <v>164</v>
      </c>
      <c r="B4" s="150"/>
      <c r="C4" s="150"/>
      <c r="D4" s="150"/>
      <c r="E4" s="150"/>
      <c r="F4" s="150"/>
      <c r="G4" s="150"/>
    </row>
    <row r="5" spans="1:16" x14ac:dyDescent="0.25">
      <c r="A5" s="6"/>
      <c r="B5" s="148" t="s">
        <v>32</v>
      </c>
      <c r="C5" s="148"/>
      <c r="D5" s="148"/>
      <c r="E5" s="148"/>
      <c r="F5" s="148"/>
      <c r="G5" s="148"/>
    </row>
    <row r="6" spans="1:16" x14ac:dyDescent="0.25">
      <c r="A6" s="12" t="s">
        <v>173</v>
      </c>
      <c r="B6" s="12" t="s">
        <v>0</v>
      </c>
      <c r="C6" s="12" t="s">
        <v>1</v>
      </c>
      <c r="D6" s="12" t="s">
        <v>2</v>
      </c>
      <c r="E6" s="12" t="s">
        <v>3</v>
      </c>
      <c r="F6" s="12" t="s">
        <v>4</v>
      </c>
      <c r="G6" s="12" t="s">
        <v>5</v>
      </c>
      <c r="P6" s="1" t="s">
        <v>104</v>
      </c>
    </row>
    <row r="7" spans="1:16" x14ac:dyDescent="0.25">
      <c r="A7" s="109" t="str">
        <f>+IF(E7="",IF(F7="",IF(G7=""," ",A!A$4),A!A$4),A!A$4)</f>
        <v xml:space="preserve"> </v>
      </c>
      <c r="B7" s="45"/>
      <c r="C7" s="54"/>
      <c r="D7" s="54"/>
      <c r="E7" s="78"/>
      <c r="F7" s="78"/>
      <c r="G7" s="78"/>
      <c r="H7" s="30"/>
      <c r="P7" s="1" t="s">
        <v>105</v>
      </c>
    </row>
    <row r="8" spans="1:16" x14ac:dyDescent="0.25">
      <c r="A8" s="109" t="str">
        <f>+IF(E8="",IF(F8="",IF(G8=""," ",A!A$4),A!A$4),A!A$4)</f>
        <v xml:space="preserve"> </v>
      </c>
      <c r="B8" s="45"/>
      <c r="C8" s="54"/>
      <c r="D8" s="54"/>
      <c r="E8" s="78"/>
      <c r="F8" s="78"/>
      <c r="G8" s="78"/>
      <c r="H8" s="30"/>
      <c r="P8" s="1" t="s">
        <v>106</v>
      </c>
    </row>
    <row r="9" spans="1:16" x14ac:dyDescent="0.25">
      <c r="A9" s="109" t="str">
        <f>+IF(E9="",IF(F9="",IF(G9=""," ",A!A$4),A!A$4),A!A$4)</f>
        <v xml:space="preserve"> </v>
      </c>
      <c r="B9" s="45"/>
      <c r="C9" s="54"/>
      <c r="D9" s="54"/>
      <c r="E9" s="78"/>
      <c r="F9" s="78"/>
      <c r="G9" s="78"/>
      <c r="H9" s="30"/>
      <c r="P9" s="1" t="s">
        <v>107</v>
      </c>
    </row>
    <row r="10" spans="1:16" x14ac:dyDescent="0.25">
      <c r="A10" s="109" t="str">
        <f>+IF(E10="",IF(F10="",IF(G10=""," ",A!A$4),A!A$4),A!A$4)</f>
        <v xml:space="preserve"> </v>
      </c>
      <c r="B10" s="45"/>
      <c r="C10" s="54"/>
      <c r="D10" s="54"/>
      <c r="E10" s="78"/>
      <c r="F10" s="78"/>
      <c r="G10" s="78"/>
      <c r="H10" s="30"/>
      <c r="P10" s="1" t="s">
        <v>109</v>
      </c>
    </row>
    <row r="11" spans="1:16" x14ac:dyDescent="0.25">
      <c r="A11" s="109" t="str">
        <f>+IF(E11="",IF(F11="",IF(G11=""," ",A!A$4),A!A$4),A!A$4)</f>
        <v xml:space="preserve"> </v>
      </c>
      <c r="B11" s="45"/>
      <c r="C11" s="54"/>
      <c r="D11" s="54"/>
      <c r="E11" s="78"/>
      <c r="F11" s="78"/>
      <c r="G11" s="78"/>
      <c r="H11" s="30"/>
      <c r="P11" s="1" t="s">
        <v>108</v>
      </c>
    </row>
    <row r="12" spans="1:16" x14ac:dyDescent="0.25">
      <c r="A12" s="109" t="str">
        <f>+IF(E12="",IF(F12="",IF(G12=""," ",A!A$4),A!A$4),A!A$4)</f>
        <v xml:space="preserve"> </v>
      </c>
      <c r="B12" s="45"/>
      <c r="C12" s="54"/>
      <c r="D12" s="54"/>
      <c r="E12" s="78"/>
      <c r="F12" s="78"/>
      <c r="G12" s="78"/>
      <c r="H12" s="30"/>
      <c r="P12" s="1" t="s">
        <v>110</v>
      </c>
    </row>
    <row r="13" spans="1:16" x14ac:dyDescent="0.25">
      <c r="A13" s="109" t="str">
        <f>+IF(E13="",IF(F13="",IF(G13=""," ",A!A$4),A!A$4),A!A$4)</f>
        <v xml:space="preserve"> </v>
      </c>
      <c r="B13" s="45"/>
      <c r="C13" s="54"/>
      <c r="D13" s="54"/>
      <c r="E13" s="78"/>
      <c r="F13" s="78"/>
      <c r="G13" s="78"/>
      <c r="H13" s="30"/>
    </row>
    <row r="14" spans="1:16" x14ac:dyDescent="0.25">
      <c r="A14" s="109" t="str">
        <f>+IF(E14="",IF(F14="",IF(G14=""," ",A!A$4),A!A$4),A!A$4)</f>
        <v xml:space="preserve"> </v>
      </c>
      <c r="B14" s="45"/>
      <c r="C14" s="54"/>
      <c r="D14" s="54"/>
      <c r="E14" s="78"/>
      <c r="F14" s="78"/>
      <c r="G14" s="78"/>
      <c r="H14" s="30"/>
    </row>
    <row r="15" spans="1:16" x14ac:dyDescent="0.25">
      <c r="A15" s="109" t="str">
        <f>+IF(E15="",IF(F15="",IF(G15=""," ",A!A$4),A!A$4),A!A$4)</f>
        <v xml:space="preserve"> </v>
      </c>
      <c r="B15" s="45"/>
      <c r="C15" s="54"/>
      <c r="D15" s="54"/>
      <c r="E15" s="78"/>
      <c r="F15" s="78"/>
      <c r="G15" s="78"/>
      <c r="H15" s="30"/>
    </row>
    <row r="16" spans="1:16" x14ac:dyDescent="0.25">
      <c r="A16" s="109" t="str">
        <f>+IF(E16="",IF(F16="",IF(G16=""," ",A!A$4),A!A$4),A!A$4)</f>
        <v xml:space="preserve"> </v>
      </c>
      <c r="B16" s="45"/>
      <c r="C16" s="54"/>
      <c r="D16" s="54"/>
      <c r="E16" s="78"/>
      <c r="F16" s="78"/>
      <c r="G16" s="78"/>
      <c r="H16" s="30"/>
    </row>
    <row r="17" spans="1:8" x14ac:dyDescent="0.25">
      <c r="A17" s="109" t="str">
        <f>+IF(E17="",IF(F17="",IF(G17=""," ",A!A$4),A!A$4),A!A$4)</f>
        <v xml:space="preserve"> </v>
      </c>
      <c r="B17" s="45"/>
      <c r="C17" s="54"/>
      <c r="D17" s="54"/>
      <c r="E17" s="78"/>
      <c r="F17" s="78"/>
      <c r="G17" s="78"/>
      <c r="H17" s="30"/>
    </row>
    <row r="18" spans="1:8" x14ac:dyDescent="0.25">
      <c r="A18" s="109" t="str">
        <f>+IF(E18="",IF(F18="",IF(G18=""," ",A!A$4),A!A$4),A!A$4)</f>
        <v xml:space="preserve"> </v>
      </c>
      <c r="B18" s="45"/>
      <c r="C18" s="54"/>
      <c r="D18" s="54"/>
      <c r="E18" s="78"/>
      <c r="F18" s="78"/>
      <c r="G18" s="78"/>
      <c r="H18" s="30"/>
    </row>
    <row r="19" spans="1:8" x14ac:dyDescent="0.25">
      <c r="A19" s="109" t="str">
        <f>+IF(E19="",IF(F19="",IF(G19=""," ",A!A$4),A!A$4),A!A$4)</f>
        <v xml:space="preserve"> </v>
      </c>
      <c r="B19" s="45"/>
      <c r="C19" s="54"/>
      <c r="D19" s="54"/>
      <c r="E19" s="78"/>
      <c r="F19" s="78"/>
      <c r="G19" s="78"/>
      <c r="H19" s="30"/>
    </row>
    <row r="20" spans="1:8" x14ac:dyDescent="0.25">
      <c r="A20" s="109" t="str">
        <f>+IF(E20="",IF(F20="",IF(G20=""," ",A!A$4),A!A$4),A!A$4)</f>
        <v xml:space="preserve"> </v>
      </c>
      <c r="B20" s="45"/>
      <c r="C20" s="54"/>
      <c r="D20" s="54"/>
      <c r="E20" s="78"/>
      <c r="F20" s="78"/>
      <c r="G20" s="78"/>
      <c r="H20" s="30"/>
    </row>
    <row r="21" spans="1:8" x14ac:dyDescent="0.25">
      <c r="A21" s="109" t="str">
        <f>+IF(E21="",IF(F21="",IF(G21=""," ",A!A$4),A!A$4),A!A$4)</f>
        <v xml:space="preserve"> </v>
      </c>
      <c r="B21" s="45"/>
      <c r="C21" s="54"/>
      <c r="D21" s="54"/>
      <c r="E21" s="78"/>
      <c r="F21" s="78"/>
      <c r="G21" s="78"/>
      <c r="H21" s="30"/>
    </row>
    <row r="22" spans="1:8" x14ac:dyDescent="0.25">
      <c r="A22" s="109" t="str">
        <f>+IF(E22="",IF(F22="",IF(G22=""," ",A!A$4),A!A$4),A!A$4)</f>
        <v xml:space="preserve"> </v>
      </c>
      <c r="B22" s="45"/>
      <c r="C22" s="54"/>
      <c r="D22" s="54"/>
      <c r="E22" s="78"/>
      <c r="F22" s="78"/>
      <c r="G22" s="78"/>
      <c r="H22" s="30"/>
    </row>
    <row r="23" spans="1:8" x14ac:dyDescent="0.25">
      <c r="A23" s="109" t="str">
        <f>+IF(E23="",IF(F23="",IF(G23=""," ",A!A$4),A!A$4),A!A$4)</f>
        <v xml:space="preserve"> </v>
      </c>
      <c r="B23" s="45"/>
      <c r="C23" s="54"/>
      <c r="D23" s="54"/>
      <c r="E23" s="78"/>
      <c r="F23" s="78"/>
      <c r="G23" s="78"/>
      <c r="H23" s="30"/>
    </row>
    <row r="24" spans="1:8" x14ac:dyDescent="0.25">
      <c r="A24" s="109" t="str">
        <f>+IF(E24="",IF(F24="",IF(G24=""," ",A!A$4),A!A$4),A!A$4)</f>
        <v xml:space="preserve"> </v>
      </c>
      <c r="B24" s="45"/>
      <c r="C24" s="54"/>
      <c r="D24" s="54"/>
      <c r="E24" s="78"/>
      <c r="F24" s="78"/>
      <c r="G24" s="78"/>
      <c r="H24" s="30"/>
    </row>
    <row r="25" spans="1:8" x14ac:dyDescent="0.25">
      <c r="A25" s="109" t="str">
        <f>+IF(E25="",IF(F25="",IF(G25=""," ",A!A$4),A!A$4),A!A$4)</f>
        <v xml:space="preserve"> </v>
      </c>
      <c r="B25" s="45"/>
      <c r="C25" s="54"/>
      <c r="D25" s="54"/>
      <c r="E25" s="78"/>
      <c r="F25" s="78"/>
      <c r="G25" s="78"/>
      <c r="H25" s="30"/>
    </row>
    <row r="26" spans="1:8" x14ac:dyDescent="0.25">
      <c r="A26" s="109" t="str">
        <f>+IF(E26="",IF(F26="",IF(G26=""," ",A!A$4),A!A$4),A!A$4)</f>
        <v xml:space="preserve"> </v>
      </c>
      <c r="B26" s="45"/>
      <c r="C26" s="54"/>
      <c r="D26" s="54"/>
      <c r="E26" s="78"/>
      <c r="F26" s="78"/>
      <c r="G26" s="78"/>
      <c r="H26" s="30"/>
    </row>
    <row r="27" spans="1:8" x14ac:dyDescent="0.25">
      <c r="A27" s="109" t="str">
        <f>+IF(E27="",IF(F27="",IF(G27=""," ",A!A$4),A!A$4),A!A$4)</f>
        <v xml:space="preserve"> </v>
      </c>
      <c r="B27" s="45"/>
      <c r="C27" s="54"/>
      <c r="D27" s="54"/>
      <c r="E27" s="78"/>
      <c r="F27" s="78"/>
      <c r="G27" s="78"/>
      <c r="H27" s="30"/>
    </row>
    <row r="28" spans="1:8" x14ac:dyDescent="0.25">
      <c r="A28" s="109" t="str">
        <f>+IF(E28="",IF(F28="",IF(G28=""," ",A!A$4),A!A$4),A!A$4)</f>
        <v xml:space="preserve"> </v>
      </c>
      <c r="B28" s="45"/>
      <c r="C28" s="54"/>
      <c r="D28" s="54"/>
      <c r="E28" s="78"/>
      <c r="F28" s="78"/>
      <c r="G28" s="78"/>
      <c r="H28" s="30"/>
    </row>
    <row r="29" spans="1:8" x14ac:dyDescent="0.25">
      <c r="A29" s="109" t="str">
        <f>+IF(E29="",IF(F29="",IF(G29=""," ",A!A$4),A!A$4),A!A$4)</f>
        <v xml:space="preserve"> </v>
      </c>
      <c r="B29" s="45"/>
      <c r="C29" s="54"/>
      <c r="D29" s="54"/>
      <c r="E29" s="78"/>
      <c r="F29" s="78"/>
      <c r="G29" s="78"/>
      <c r="H29" s="30"/>
    </row>
    <row r="30" spans="1:8" x14ac:dyDescent="0.25">
      <c r="A30" s="109" t="str">
        <f>+IF(E30="",IF(F30="",IF(G30=""," ",A!A$4),A!A$4),A!A$4)</f>
        <v xml:space="preserve"> </v>
      </c>
      <c r="B30" s="45"/>
      <c r="C30" s="54"/>
      <c r="D30" s="54"/>
      <c r="E30" s="78"/>
      <c r="F30" s="78"/>
      <c r="G30" s="78"/>
      <c r="H30" s="30"/>
    </row>
    <row r="31" spans="1:8" x14ac:dyDescent="0.25">
      <c r="A31" s="109" t="str">
        <f>+IF(E31="",IF(F31="",IF(G31=""," ",A!A$4),A!A$4),A!A$4)</f>
        <v xml:space="preserve"> </v>
      </c>
      <c r="B31" s="45"/>
      <c r="C31" s="54"/>
      <c r="D31" s="54"/>
      <c r="E31" s="78"/>
      <c r="F31" s="78"/>
      <c r="G31" s="78"/>
      <c r="H31" s="30"/>
    </row>
    <row r="32" spans="1:8" x14ac:dyDescent="0.25">
      <c r="A32" s="109" t="str">
        <f>+IF(E32="",IF(F32="",IF(G32=""," ",A!A$4),A!A$4),A!A$4)</f>
        <v xml:space="preserve"> </v>
      </c>
      <c r="B32" s="45"/>
      <c r="C32" s="54"/>
      <c r="D32" s="54"/>
      <c r="E32" s="78"/>
      <c r="F32" s="78"/>
      <c r="G32" s="78"/>
      <c r="H32" s="30"/>
    </row>
    <row r="33" spans="1:8" x14ac:dyDescent="0.25">
      <c r="A33" s="109" t="str">
        <f>+IF(E33="",IF(F33="",IF(G33=""," ",A!A$4),A!A$4),A!A$4)</f>
        <v xml:space="preserve"> </v>
      </c>
      <c r="B33" s="45"/>
      <c r="C33" s="54"/>
      <c r="D33" s="54"/>
      <c r="E33" s="78"/>
      <c r="F33" s="78"/>
      <c r="G33" s="78"/>
      <c r="H33" s="30"/>
    </row>
    <row r="34" spans="1:8" x14ac:dyDescent="0.25">
      <c r="A34" s="109" t="str">
        <f>+IF(E34="",IF(F34="",IF(G34=""," ",A!A$4),A!A$4),A!A$4)</f>
        <v xml:space="preserve"> </v>
      </c>
      <c r="B34" s="45"/>
      <c r="C34" s="54"/>
      <c r="D34" s="54"/>
      <c r="E34" s="78"/>
      <c r="F34" s="78"/>
      <c r="G34" s="78"/>
      <c r="H34" s="30"/>
    </row>
    <row r="35" spans="1:8" x14ac:dyDescent="0.25">
      <c r="A35" s="109" t="str">
        <f>+IF(E35="",IF(F35="",IF(G35=""," ",A!A$4),A!A$4),A!A$4)</f>
        <v xml:space="preserve"> </v>
      </c>
      <c r="B35" s="45"/>
      <c r="C35" s="54"/>
      <c r="D35" s="54"/>
      <c r="E35" s="78"/>
      <c r="F35" s="78"/>
      <c r="G35" s="78"/>
      <c r="H35" s="30"/>
    </row>
    <row r="36" spans="1:8" x14ac:dyDescent="0.25">
      <c r="A36" s="109" t="str">
        <f>+IF(E36="",IF(F36="",IF(G36=""," ",A!A$4),A!A$4),A!A$4)</f>
        <v xml:space="preserve"> </v>
      </c>
      <c r="B36" s="45"/>
      <c r="C36" s="54"/>
      <c r="D36" s="54"/>
      <c r="E36" s="78"/>
      <c r="F36" s="78"/>
      <c r="G36" s="78"/>
      <c r="H36" s="30"/>
    </row>
    <row r="37" spans="1:8" x14ac:dyDescent="0.25">
      <c r="A37" s="109" t="str">
        <f>+IF(E37="",IF(F37="",IF(G37=""," ",A!A$4),A!A$4),A!A$4)</f>
        <v xml:space="preserve"> </v>
      </c>
      <c r="B37" s="45"/>
      <c r="C37" s="54"/>
      <c r="D37" s="54"/>
      <c r="E37" s="78"/>
      <c r="F37" s="78"/>
      <c r="G37" s="78"/>
      <c r="H37" s="30"/>
    </row>
    <row r="38" spans="1:8" x14ac:dyDescent="0.25">
      <c r="A38" s="109" t="str">
        <f>+IF(E38="",IF(F38="",IF(G38=""," ",A!A$4),A!A$4),A!A$4)</f>
        <v xml:space="preserve"> </v>
      </c>
      <c r="B38" s="45"/>
      <c r="C38" s="54"/>
      <c r="D38" s="54"/>
      <c r="E38" s="78"/>
      <c r="F38" s="78"/>
      <c r="G38" s="78"/>
      <c r="H38" s="30"/>
    </row>
    <row r="39" spans="1:8" x14ac:dyDescent="0.25">
      <c r="A39" s="109" t="str">
        <f>+IF(E39="",IF(F39="",IF(G39=""," ",A!A$4),A!A$4),A!A$4)</f>
        <v xml:space="preserve"> </v>
      </c>
      <c r="B39" s="45"/>
      <c r="C39" s="54"/>
      <c r="D39" s="54"/>
      <c r="E39" s="78"/>
      <c r="F39" s="78"/>
      <c r="G39" s="78"/>
      <c r="H39" s="30"/>
    </row>
    <row r="40" spans="1:8" x14ac:dyDescent="0.25">
      <c r="A40" s="109" t="str">
        <f>+IF(E40="",IF(F40="",IF(G40=""," ",A!A$4),A!A$4),A!A$4)</f>
        <v xml:space="preserve"> </v>
      </c>
      <c r="B40" s="45"/>
      <c r="C40" s="54"/>
      <c r="D40" s="54"/>
      <c r="E40" s="78"/>
      <c r="F40" s="78"/>
      <c r="G40" s="78"/>
      <c r="H40" s="30"/>
    </row>
    <row r="41" spans="1:8" x14ac:dyDescent="0.25">
      <c r="A41" s="109" t="str">
        <f>+IF(E41="",IF(F41="",IF(G41=""," ",A!A$4),A!A$4),A!A$4)</f>
        <v xml:space="preserve"> </v>
      </c>
      <c r="B41" s="45"/>
      <c r="C41" s="54"/>
      <c r="D41" s="54"/>
      <c r="E41" s="78"/>
      <c r="F41" s="78"/>
      <c r="G41" s="78"/>
      <c r="H41" s="30"/>
    </row>
    <row r="42" spans="1:8" x14ac:dyDescent="0.25">
      <c r="A42" s="109" t="str">
        <f>+IF(E42="",IF(F42="",IF(G42=""," ",A!A$4),A!A$4),A!A$4)</f>
        <v xml:space="preserve"> </v>
      </c>
      <c r="B42" s="45"/>
      <c r="C42" s="54"/>
      <c r="D42" s="54"/>
      <c r="E42" s="78"/>
      <c r="F42" s="78"/>
      <c r="G42" s="78"/>
      <c r="H42" s="30"/>
    </row>
    <row r="43" spans="1:8" x14ac:dyDescent="0.25">
      <c r="A43" s="109" t="str">
        <f>+IF(E43="",IF(F43="",IF(G43=""," ",A!A$4),A!A$4),A!A$4)</f>
        <v xml:space="preserve"> </v>
      </c>
      <c r="B43" s="45"/>
      <c r="C43" s="54"/>
      <c r="D43" s="54"/>
      <c r="E43" s="78"/>
      <c r="F43" s="78"/>
      <c r="G43" s="78"/>
      <c r="H43" s="30"/>
    </row>
    <row r="44" spans="1:8" x14ac:dyDescent="0.25">
      <c r="A44" s="109" t="str">
        <f>+IF(E44="",IF(F44="",IF(G44=""," ",A!A$4),A!A$4),A!A$4)</f>
        <v xml:space="preserve"> </v>
      </c>
      <c r="B44" s="45"/>
      <c r="C44" s="54"/>
      <c r="D44" s="54"/>
      <c r="E44" s="78"/>
      <c r="F44" s="78"/>
      <c r="G44" s="78"/>
      <c r="H44" s="30"/>
    </row>
    <row r="45" spans="1:8" x14ac:dyDescent="0.25">
      <c r="A45" s="109" t="str">
        <f>+IF(E45="",IF(F45="",IF(G45=""," ",A!A$4),A!A$4),A!A$4)</f>
        <v xml:space="preserve"> </v>
      </c>
      <c r="B45" s="45"/>
      <c r="C45" s="54"/>
      <c r="D45" s="54"/>
      <c r="E45" s="78"/>
      <c r="F45" s="78"/>
      <c r="G45" s="78"/>
      <c r="H45" s="30"/>
    </row>
    <row r="46" spans="1:8" x14ac:dyDescent="0.25">
      <c r="A46" s="109" t="str">
        <f>+IF(E46="",IF(F46="",IF(G46=""," ",A!A$4),A!A$4),A!A$4)</f>
        <v xml:space="preserve"> </v>
      </c>
      <c r="B46" s="45"/>
      <c r="C46" s="54"/>
      <c r="D46" s="54"/>
      <c r="E46" s="78"/>
      <c r="F46" s="78"/>
      <c r="G46" s="78"/>
      <c r="H46" s="30"/>
    </row>
    <row r="47" spans="1:8" x14ac:dyDescent="0.25">
      <c r="A47" s="109" t="str">
        <f>+IF(E47="",IF(F47="",IF(G47=""," ",A!A$4),A!A$4),A!A$4)</f>
        <v xml:space="preserve"> </v>
      </c>
      <c r="B47" s="45"/>
      <c r="C47" s="54"/>
      <c r="D47" s="54"/>
      <c r="E47" s="78"/>
      <c r="F47" s="78"/>
      <c r="G47" s="78"/>
      <c r="H47" s="30"/>
    </row>
    <row r="48" spans="1:8" x14ac:dyDescent="0.25">
      <c r="A48" s="109" t="str">
        <f>+IF(E48="",IF(F48="",IF(G48=""," ",A!A$4),A!A$4),A!A$4)</f>
        <v xml:space="preserve"> </v>
      </c>
      <c r="B48" s="45"/>
      <c r="C48" s="54"/>
      <c r="D48" s="54"/>
      <c r="E48" s="78"/>
      <c r="F48" s="78"/>
      <c r="G48" s="78"/>
      <c r="H48" s="30"/>
    </row>
    <row r="49" spans="1:8" x14ac:dyDescent="0.25">
      <c r="A49" s="109" t="str">
        <f>+IF(E49="",IF(F49="",IF(G49=""," ",A!A$4),A!A$4),A!A$4)</f>
        <v xml:space="preserve"> </v>
      </c>
      <c r="B49" s="45"/>
      <c r="C49" s="54"/>
      <c r="D49" s="54"/>
      <c r="E49" s="78"/>
      <c r="F49" s="78"/>
      <c r="G49" s="78"/>
      <c r="H49" s="30"/>
    </row>
    <row r="50" spans="1:8" x14ac:dyDescent="0.25">
      <c r="A50" s="109" t="str">
        <f>+IF(E50="",IF(F50="",IF(G50=""," ",A!A$4),A!A$4),A!A$4)</f>
        <v xml:space="preserve"> </v>
      </c>
      <c r="B50" s="45"/>
      <c r="C50" s="54"/>
      <c r="D50" s="54"/>
      <c r="E50" s="78"/>
      <c r="F50" s="78"/>
      <c r="G50" s="78"/>
      <c r="H50" s="30"/>
    </row>
    <row r="51" spans="1:8" x14ac:dyDescent="0.25">
      <c r="A51" s="109" t="str">
        <f>+IF(E51="",IF(F51="",IF(G51=""," ",A!A$4),A!A$4),A!A$4)</f>
        <v xml:space="preserve"> </v>
      </c>
      <c r="B51" s="45"/>
      <c r="C51" s="54"/>
      <c r="D51" s="54"/>
      <c r="E51" s="78"/>
      <c r="F51" s="78"/>
      <c r="G51" s="78"/>
      <c r="H51" s="30"/>
    </row>
    <row r="52" spans="1:8" x14ac:dyDescent="0.25">
      <c r="A52" s="109" t="str">
        <f>+IF(E52="",IF(F52="",IF(G52=""," ",A!A$4),A!A$4),A!A$4)</f>
        <v xml:space="preserve"> </v>
      </c>
      <c r="B52" s="45"/>
      <c r="C52" s="54"/>
      <c r="D52" s="54"/>
      <c r="E52" s="78"/>
      <c r="F52" s="78"/>
      <c r="G52" s="78"/>
      <c r="H52" s="30"/>
    </row>
    <row r="53" spans="1:8" x14ac:dyDescent="0.25">
      <c r="A53" s="109" t="str">
        <f>+IF(E53="",IF(F53="",IF(G53=""," ",A!A$4),A!A$4),A!A$4)</f>
        <v xml:space="preserve"> </v>
      </c>
      <c r="B53" s="45"/>
      <c r="C53" s="54"/>
      <c r="D53" s="54"/>
      <c r="E53" s="78"/>
      <c r="F53" s="78"/>
      <c r="G53" s="78"/>
      <c r="H53" s="30"/>
    </row>
    <row r="54" spans="1:8" x14ac:dyDescent="0.25">
      <c r="A54" s="109" t="str">
        <f>+IF(E54="",IF(F54="",IF(G54=""," ",A!A$4),A!A$4),A!A$4)</f>
        <v xml:space="preserve"> </v>
      </c>
      <c r="B54" s="45"/>
      <c r="C54" s="54"/>
      <c r="D54" s="54"/>
      <c r="E54" s="78"/>
      <c r="F54" s="78"/>
      <c r="G54" s="78"/>
      <c r="H54" s="30"/>
    </row>
    <row r="55" spans="1:8" x14ac:dyDescent="0.25">
      <c r="A55" s="109" t="str">
        <f>+IF(E55="",IF(F55="",IF(G55=""," ",A!A$4),A!A$4),A!A$4)</f>
        <v xml:space="preserve"> </v>
      </c>
      <c r="B55" s="45"/>
      <c r="C55" s="54"/>
      <c r="D55" s="54"/>
      <c r="E55" s="78"/>
      <c r="F55" s="78"/>
      <c r="G55" s="78"/>
      <c r="H55" s="30"/>
    </row>
    <row r="56" spans="1:8" x14ac:dyDescent="0.25">
      <c r="A56" s="109" t="str">
        <f>+IF(E56="",IF(F56="",IF(G56=""," ",A!A$4),A!A$4),A!A$4)</f>
        <v xml:space="preserve"> </v>
      </c>
      <c r="B56" s="45"/>
      <c r="C56" s="54"/>
      <c r="D56" s="54"/>
      <c r="E56" s="78"/>
      <c r="F56" s="78"/>
      <c r="G56" s="78"/>
      <c r="H56" s="30"/>
    </row>
    <row r="57" spans="1:8" x14ac:dyDescent="0.25">
      <c r="A57" s="109" t="str">
        <f>+IF(E57="",IF(F57="",IF(G57=""," ",A!A$4),A!A$4),A!A$4)</f>
        <v xml:space="preserve"> </v>
      </c>
      <c r="B57" s="45"/>
      <c r="C57" s="54"/>
      <c r="D57" s="54"/>
      <c r="E57" s="78"/>
      <c r="F57" s="78"/>
      <c r="G57" s="78"/>
      <c r="H57" s="30"/>
    </row>
    <row r="58" spans="1:8" x14ac:dyDescent="0.25">
      <c r="A58" s="109" t="str">
        <f>+IF(E58="",IF(F58="",IF(G58=""," ",A!A$4),A!A$4),A!A$4)</f>
        <v xml:space="preserve"> </v>
      </c>
      <c r="B58" s="45"/>
      <c r="C58" s="54"/>
      <c r="D58" s="54"/>
      <c r="E58" s="78"/>
      <c r="F58" s="78"/>
      <c r="G58" s="78"/>
      <c r="H58" s="30"/>
    </row>
    <row r="59" spans="1:8" x14ac:dyDescent="0.25">
      <c r="A59" s="109" t="str">
        <f>+IF(E59="",IF(F59="",IF(G59=""," ",A!A$4),A!A$4),A!A$4)</f>
        <v xml:space="preserve"> </v>
      </c>
      <c r="B59" s="45"/>
      <c r="C59" s="54"/>
      <c r="D59" s="54"/>
      <c r="E59" s="78"/>
      <c r="F59" s="78"/>
      <c r="G59" s="78"/>
      <c r="H59" s="30"/>
    </row>
    <row r="60" spans="1:8" x14ac:dyDescent="0.25">
      <c r="A60" s="109" t="str">
        <f>+IF(E60="",IF(F60="",IF(G60=""," ",A!A$4),A!A$4),A!A$4)</f>
        <v xml:space="preserve"> </v>
      </c>
      <c r="B60" s="45"/>
      <c r="C60" s="54"/>
      <c r="D60" s="54"/>
      <c r="E60" s="78"/>
      <c r="F60" s="78"/>
      <c r="G60" s="78"/>
      <c r="H60" s="30"/>
    </row>
    <row r="61" spans="1:8" x14ac:dyDescent="0.25">
      <c r="A61" s="109" t="str">
        <f>+IF(E61="",IF(F61="",IF(G61=""," ",A!A$4),A!A$4),A!A$4)</f>
        <v xml:space="preserve"> </v>
      </c>
      <c r="B61" s="45"/>
      <c r="C61" s="54"/>
      <c r="D61" s="54"/>
      <c r="E61" s="78"/>
      <c r="F61" s="78"/>
      <c r="G61" s="78"/>
      <c r="H61" s="30"/>
    </row>
    <row r="62" spans="1:8" x14ac:dyDescent="0.25">
      <c r="A62" s="109" t="str">
        <f>+IF(E62="",IF(F62="",IF(G62=""," ",A!A$4),A!A$4),A!A$4)</f>
        <v xml:space="preserve"> </v>
      </c>
      <c r="B62" s="45"/>
      <c r="C62" s="54"/>
      <c r="D62" s="54"/>
      <c r="E62" s="78"/>
      <c r="F62" s="78"/>
      <c r="G62" s="78"/>
      <c r="H62" s="30"/>
    </row>
    <row r="63" spans="1:8" x14ac:dyDescent="0.25">
      <c r="A63" s="109" t="str">
        <f>+IF(E63="",IF(F63="",IF(G63=""," ",A!A$4),A!A$4),A!A$4)</f>
        <v xml:space="preserve"> </v>
      </c>
      <c r="B63" s="45"/>
      <c r="C63" s="54"/>
      <c r="D63" s="54"/>
      <c r="E63" s="78"/>
      <c r="F63" s="78"/>
      <c r="G63" s="78"/>
      <c r="H63" s="30"/>
    </row>
    <row r="64" spans="1:8" x14ac:dyDescent="0.25">
      <c r="A64" s="109" t="str">
        <f>+IF(E64="",IF(F64="",IF(G64=""," ",A!A$4),A!A$4),A!A$4)</f>
        <v xml:space="preserve"> </v>
      </c>
      <c r="B64" s="45"/>
      <c r="C64" s="54"/>
      <c r="D64" s="54"/>
      <c r="E64" s="78"/>
      <c r="F64" s="78"/>
      <c r="G64" s="78"/>
      <c r="H64" s="30"/>
    </row>
    <row r="65" spans="1:8" x14ac:dyDescent="0.25">
      <c r="A65" s="109" t="str">
        <f>+IF(E65="",IF(F65="",IF(G65=""," ",A!A$4),A!A$4),A!A$4)</f>
        <v xml:space="preserve"> </v>
      </c>
      <c r="B65" s="45"/>
      <c r="C65" s="54"/>
      <c r="D65" s="54"/>
      <c r="E65" s="78"/>
      <c r="F65" s="78"/>
      <c r="G65" s="78"/>
      <c r="H65" s="30"/>
    </row>
    <row r="66" spans="1:8" x14ac:dyDescent="0.25">
      <c r="A66" s="109" t="str">
        <f>+IF(E66="",IF(F66="",IF(G66=""," ",A!A$4),A!A$4),A!A$4)</f>
        <v xml:space="preserve"> </v>
      </c>
      <c r="B66" s="45"/>
      <c r="C66" s="54"/>
      <c r="D66" s="54"/>
      <c r="E66" s="78"/>
      <c r="F66" s="78"/>
      <c r="G66" s="78"/>
      <c r="H66" s="30"/>
    </row>
    <row r="67" spans="1:8" x14ac:dyDescent="0.25">
      <c r="A67" s="109" t="str">
        <f>+IF(E67="",IF(F67="",IF(G67=""," ",A!A$4),A!A$4),A!A$4)</f>
        <v xml:space="preserve"> </v>
      </c>
      <c r="B67" s="45"/>
      <c r="C67" s="54"/>
      <c r="D67" s="54"/>
      <c r="E67" s="78"/>
      <c r="F67" s="78"/>
      <c r="G67" s="78"/>
      <c r="H67" s="30"/>
    </row>
    <row r="68" spans="1:8" x14ac:dyDescent="0.25">
      <c r="A68" s="109" t="str">
        <f>+IF(E68="",IF(F68="",IF(G68=""," ",A!A$4),A!A$4),A!A$4)</f>
        <v xml:space="preserve"> </v>
      </c>
      <c r="B68" s="45"/>
      <c r="C68" s="54"/>
      <c r="D68" s="54"/>
      <c r="E68" s="78"/>
      <c r="F68" s="78"/>
      <c r="G68" s="78"/>
      <c r="H68" s="30"/>
    </row>
    <row r="69" spans="1:8" x14ac:dyDescent="0.25">
      <c r="A69" s="109" t="str">
        <f>+IF(E69="",IF(F69="",IF(G69=""," ",A!A$4),A!A$4),A!A$4)</f>
        <v xml:space="preserve"> </v>
      </c>
      <c r="B69" s="45"/>
      <c r="C69" s="54"/>
      <c r="D69" s="54"/>
      <c r="E69" s="78"/>
      <c r="F69" s="78"/>
      <c r="G69" s="78"/>
      <c r="H69" s="30"/>
    </row>
    <row r="70" spans="1:8" x14ac:dyDescent="0.25">
      <c r="A70" s="109" t="str">
        <f>+IF(E70="",IF(F70="",IF(G70=""," ",A!A$4),A!A$4),A!A$4)</f>
        <v xml:space="preserve"> </v>
      </c>
      <c r="B70" s="45"/>
      <c r="C70" s="54"/>
      <c r="D70" s="54"/>
      <c r="E70" s="78"/>
      <c r="F70" s="78"/>
      <c r="G70" s="78"/>
      <c r="H70" s="30"/>
    </row>
    <row r="71" spans="1:8" x14ac:dyDescent="0.25">
      <c r="A71" s="109" t="str">
        <f>+IF(E71="",IF(F71="",IF(G71=""," ",A!A$4),A!A$4),A!A$4)</f>
        <v xml:space="preserve"> </v>
      </c>
      <c r="B71" s="45"/>
      <c r="C71" s="54"/>
      <c r="D71" s="54"/>
      <c r="E71" s="78"/>
      <c r="F71" s="78"/>
      <c r="G71" s="78"/>
      <c r="H71" s="30"/>
    </row>
    <row r="72" spans="1:8" x14ac:dyDescent="0.25">
      <c r="A72" s="109" t="str">
        <f>+IF(E72="",IF(F72="",IF(G72=""," ",A!A$4),A!A$4),A!A$4)</f>
        <v xml:space="preserve"> </v>
      </c>
      <c r="B72" s="45"/>
      <c r="C72" s="54"/>
      <c r="D72" s="54"/>
      <c r="E72" s="78"/>
      <c r="F72" s="78"/>
      <c r="G72" s="78"/>
      <c r="H72" s="30"/>
    </row>
    <row r="73" spans="1:8" x14ac:dyDescent="0.25">
      <c r="A73" s="109" t="str">
        <f>+IF(E73="",IF(F73="",IF(G73=""," ",A!A$4),A!A$4),A!A$4)</f>
        <v xml:space="preserve"> </v>
      </c>
      <c r="B73" s="45"/>
      <c r="C73" s="54"/>
      <c r="D73" s="54"/>
      <c r="E73" s="78"/>
      <c r="F73" s="78"/>
      <c r="G73" s="78"/>
      <c r="H73" s="30"/>
    </row>
    <row r="74" spans="1:8" x14ac:dyDescent="0.25">
      <c r="A74" s="109" t="str">
        <f>+IF(E74="",IF(F74="",IF(G74=""," ",A!A$4),A!A$4),A!A$4)</f>
        <v xml:space="preserve"> </v>
      </c>
      <c r="B74" s="45"/>
      <c r="C74" s="54"/>
      <c r="D74" s="54"/>
      <c r="E74" s="78"/>
      <c r="F74" s="78"/>
      <c r="G74" s="78"/>
      <c r="H74" s="30"/>
    </row>
    <row r="75" spans="1:8" x14ac:dyDescent="0.25">
      <c r="A75" s="109" t="str">
        <f>+IF(E75="",IF(F75="",IF(G75=""," ",A!A$4),A!A$4),A!A$4)</f>
        <v xml:space="preserve"> </v>
      </c>
      <c r="B75" s="45"/>
      <c r="C75" s="54"/>
      <c r="D75" s="54"/>
      <c r="E75" s="78"/>
      <c r="F75" s="78"/>
      <c r="G75" s="78"/>
      <c r="H75" s="30"/>
    </row>
    <row r="76" spans="1:8" x14ac:dyDescent="0.25">
      <c r="A76" s="109" t="str">
        <f>+IF(E76="",IF(F76="",IF(G76=""," ",A!A$4),A!A$4),A!A$4)</f>
        <v xml:space="preserve"> </v>
      </c>
      <c r="B76" s="45"/>
      <c r="C76" s="54"/>
      <c r="D76" s="54"/>
      <c r="E76" s="78"/>
      <c r="F76" s="78"/>
      <c r="G76" s="78"/>
      <c r="H76" s="30"/>
    </row>
    <row r="77" spans="1:8" x14ac:dyDescent="0.25">
      <c r="A77" s="109" t="str">
        <f>+IF(E77="",IF(F77="",IF(G77=""," ",A!A$4),A!A$4),A!A$4)</f>
        <v xml:space="preserve"> </v>
      </c>
      <c r="B77" s="45"/>
      <c r="C77" s="54"/>
      <c r="D77" s="54"/>
      <c r="E77" s="78"/>
      <c r="F77" s="78"/>
      <c r="G77" s="78"/>
      <c r="H77" s="30"/>
    </row>
    <row r="78" spans="1:8" x14ac:dyDescent="0.25">
      <c r="A78" s="109" t="str">
        <f>+IF(E78="",IF(F78="",IF(G78=""," ",A!A$4),A!A$4),A!A$4)</f>
        <v xml:space="preserve"> </v>
      </c>
      <c r="B78" s="45"/>
      <c r="C78" s="54"/>
      <c r="D78" s="54"/>
      <c r="E78" s="78"/>
      <c r="F78" s="78"/>
      <c r="G78" s="78"/>
      <c r="H78" s="30"/>
    </row>
    <row r="79" spans="1:8" x14ac:dyDescent="0.25">
      <c r="A79" s="109" t="str">
        <f>+IF(E79="",IF(F79="",IF(G79=""," ",A!A$4),A!A$4),A!A$4)</f>
        <v xml:space="preserve"> </v>
      </c>
      <c r="B79" s="45"/>
      <c r="C79" s="54"/>
      <c r="D79" s="54"/>
      <c r="E79" s="78"/>
      <c r="F79" s="78"/>
      <c r="G79" s="78"/>
      <c r="H79" s="30"/>
    </row>
    <row r="80" spans="1:8" x14ac:dyDescent="0.25">
      <c r="A80" s="109" t="str">
        <f>+IF(E80="",IF(F80="",IF(G80=""," ",A!A$4),A!A$4),A!A$4)</f>
        <v xml:space="preserve"> </v>
      </c>
      <c r="B80" s="45"/>
      <c r="C80" s="54"/>
      <c r="D80" s="54"/>
      <c r="E80" s="78"/>
      <c r="F80" s="78"/>
      <c r="G80" s="78"/>
      <c r="H80" s="30"/>
    </row>
    <row r="81" spans="1:8" x14ac:dyDescent="0.25">
      <c r="A81" s="109" t="str">
        <f>+IF(E81="",IF(F81="",IF(G81=""," ",A!A$4),A!A$4),A!A$4)</f>
        <v xml:space="preserve"> </v>
      </c>
      <c r="B81" s="45"/>
      <c r="C81" s="54"/>
      <c r="D81" s="54"/>
      <c r="E81" s="78"/>
      <c r="F81" s="78"/>
      <c r="G81" s="78"/>
      <c r="H81" s="30"/>
    </row>
    <row r="82" spans="1:8" x14ac:dyDescent="0.25">
      <c r="A82" s="109" t="str">
        <f>+IF(E82="",IF(F82="",IF(G82=""," ",A!A$4),A!A$4),A!A$4)</f>
        <v xml:space="preserve"> </v>
      </c>
      <c r="B82" s="45"/>
      <c r="C82" s="54"/>
      <c r="D82" s="54"/>
      <c r="E82" s="78"/>
      <c r="F82" s="78"/>
      <c r="G82" s="78"/>
      <c r="H82" s="30"/>
    </row>
    <row r="83" spans="1:8" x14ac:dyDescent="0.25">
      <c r="A83" s="109" t="str">
        <f>+IF(E83="",IF(F83="",IF(G83=""," ",A!A$4),A!A$4),A!A$4)</f>
        <v xml:space="preserve"> </v>
      </c>
      <c r="B83" s="45"/>
      <c r="C83" s="54"/>
      <c r="D83" s="54"/>
      <c r="E83" s="78"/>
      <c r="F83" s="78"/>
      <c r="G83" s="78"/>
      <c r="H83" s="30"/>
    </row>
    <row r="84" spans="1:8" x14ac:dyDescent="0.25">
      <c r="A84" s="109" t="str">
        <f>+IF(E84="",IF(F84="",IF(G84=""," ",A!A$4),A!A$4),A!A$4)</f>
        <v xml:space="preserve"> </v>
      </c>
      <c r="B84" s="45"/>
      <c r="C84" s="54"/>
      <c r="D84" s="54"/>
      <c r="E84" s="78"/>
      <c r="F84" s="78"/>
      <c r="G84" s="78"/>
      <c r="H84" s="30"/>
    </row>
    <row r="85" spans="1:8" x14ac:dyDescent="0.25">
      <c r="A85" s="109" t="str">
        <f>+IF(E85="",IF(F85="",IF(G85=""," ",A!A$4),A!A$4),A!A$4)</f>
        <v xml:space="preserve"> </v>
      </c>
      <c r="B85" s="45"/>
      <c r="C85" s="54"/>
      <c r="D85" s="54"/>
      <c r="E85" s="78"/>
      <c r="F85" s="78"/>
      <c r="G85" s="78"/>
      <c r="H85" s="30"/>
    </row>
    <row r="86" spans="1:8" x14ac:dyDescent="0.25">
      <c r="A86" s="109" t="str">
        <f>+IF(E86="",IF(F86="",IF(G86=""," ",A!A$4),A!A$4),A!A$4)</f>
        <v xml:space="preserve"> </v>
      </c>
      <c r="B86" s="45"/>
      <c r="C86" s="54"/>
      <c r="D86" s="54"/>
      <c r="E86" s="78"/>
      <c r="F86" s="78"/>
      <c r="G86" s="78"/>
      <c r="H86" s="30"/>
    </row>
    <row r="87" spans="1:8" x14ac:dyDescent="0.25">
      <c r="A87" s="109" t="str">
        <f>+IF(E87="",IF(F87="",IF(G87=""," ",A!A$4),A!A$4),A!A$4)</f>
        <v xml:space="preserve"> </v>
      </c>
      <c r="B87" s="45"/>
      <c r="C87" s="54"/>
      <c r="D87" s="54"/>
      <c r="E87" s="78"/>
      <c r="F87" s="78"/>
      <c r="G87" s="78"/>
      <c r="H87" s="30"/>
    </row>
    <row r="88" spans="1:8" x14ac:dyDescent="0.25">
      <c r="A88" s="109" t="str">
        <f>+IF(E88="",IF(F88="",IF(G88=""," ",A!A$4),A!A$4),A!A$4)</f>
        <v xml:space="preserve"> </v>
      </c>
      <c r="B88" s="45"/>
      <c r="C88" s="54"/>
      <c r="D88" s="54"/>
      <c r="E88" s="78"/>
      <c r="F88" s="78"/>
      <c r="G88" s="78"/>
      <c r="H88" s="30"/>
    </row>
    <row r="89" spans="1:8" x14ac:dyDescent="0.25">
      <c r="A89" s="109" t="str">
        <f>+IF(E89="",IF(F89="",IF(G89=""," ",A!A$4),A!A$4),A!A$4)</f>
        <v xml:space="preserve"> </v>
      </c>
      <c r="B89" s="45"/>
      <c r="C89" s="54"/>
      <c r="D89" s="54"/>
      <c r="E89" s="78"/>
      <c r="F89" s="78"/>
      <c r="G89" s="78"/>
      <c r="H89" s="30"/>
    </row>
    <row r="90" spans="1:8" x14ac:dyDescent="0.25">
      <c r="A90" s="109" t="str">
        <f>+IF(E90="",IF(F90="",IF(G90=""," ",A!A$4),A!A$4),A!A$4)</f>
        <v xml:space="preserve"> </v>
      </c>
      <c r="B90" s="45"/>
      <c r="C90" s="54"/>
      <c r="D90" s="54"/>
      <c r="E90" s="78"/>
      <c r="F90" s="78"/>
      <c r="G90" s="78"/>
      <c r="H90" s="30"/>
    </row>
    <row r="91" spans="1:8" x14ac:dyDescent="0.25">
      <c r="A91" s="109" t="str">
        <f>+IF(E91="",IF(F91="",IF(G91=""," ",A!A$4),A!A$4),A!A$4)</f>
        <v xml:space="preserve"> </v>
      </c>
      <c r="B91" s="45"/>
      <c r="C91" s="54"/>
      <c r="D91" s="54"/>
      <c r="E91" s="78"/>
      <c r="F91" s="78"/>
      <c r="G91" s="78"/>
      <c r="H91" s="30"/>
    </row>
    <row r="92" spans="1:8" x14ac:dyDescent="0.25">
      <c r="A92" s="109" t="str">
        <f>+IF(E92="",IF(F92="",IF(G92=""," ",A!A$4),A!A$4),A!A$4)</f>
        <v xml:space="preserve"> </v>
      </c>
      <c r="B92" s="45"/>
      <c r="C92" s="54"/>
      <c r="D92" s="54"/>
      <c r="E92" s="78"/>
      <c r="F92" s="78"/>
      <c r="G92" s="78"/>
      <c r="H92" s="30"/>
    </row>
    <row r="93" spans="1:8" x14ac:dyDescent="0.25">
      <c r="A93" s="109" t="str">
        <f>+IF(E93="",IF(F93="",IF(G93=""," ",A!A$4),A!A$4),A!A$4)</f>
        <v xml:space="preserve"> </v>
      </c>
      <c r="B93" s="45"/>
      <c r="C93" s="54"/>
      <c r="D93" s="54"/>
      <c r="E93" s="78"/>
      <c r="F93" s="78"/>
      <c r="G93" s="78"/>
      <c r="H93" s="30"/>
    </row>
    <row r="94" spans="1:8" x14ac:dyDescent="0.25">
      <c r="A94" s="109" t="str">
        <f>+IF(E94="",IF(F94="",IF(G94=""," ",A!A$4),A!A$4),A!A$4)</f>
        <v xml:space="preserve"> </v>
      </c>
      <c r="B94" s="45"/>
      <c r="C94" s="54"/>
      <c r="D94" s="54"/>
      <c r="E94" s="78"/>
      <c r="F94" s="78"/>
      <c r="G94" s="78"/>
      <c r="H94" s="30"/>
    </row>
    <row r="95" spans="1:8" x14ac:dyDescent="0.25">
      <c r="A95" s="109" t="str">
        <f>+IF(E95="",IF(F95="",IF(G95=""," ",A!A$4),A!A$4),A!A$4)</f>
        <v xml:space="preserve"> </v>
      </c>
      <c r="B95" s="45"/>
      <c r="C95" s="54"/>
      <c r="D95" s="54"/>
      <c r="E95" s="78"/>
      <c r="F95" s="78"/>
      <c r="G95" s="78"/>
      <c r="H95" s="30"/>
    </row>
    <row r="96" spans="1:8" x14ac:dyDescent="0.25">
      <c r="A96" s="109" t="str">
        <f>+IF(E96="",IF(F96="",IF(G96=""," ",A!A$4),A!A$4),A!A$4)</f>
        <v xml:space="preserve"> </v>
      </c>
      <c r="B96" s="45"/>
      <c r="C96" s="54"/>
      <c r="D96" s="54"/>
      <c r="E96" s="78"/>
      <c r="F96" s="78"/>
      <c r="G96" s="78"/>
      <c r="H96" s="30"/>
    </row>
    <row r="97" spans="1:8" x14ac:dyDescent="0.25">
      <c r="A97" s="109" t="str">
        <f>+IF(E97="",IF(F97="",IF(G97=""," ",A!A$4),A!A$4),A!A$4)</f>
        <v xml:space="preserve"> </v>
      </c>
      <c r="B97" s="45"/>
      <c r="C97" s="54"/>
      <c r="D97" s="54"/>
      <c r="E97" s="78"/>
      <c r="F97" s="78"/>
      <c r="G97" s="78"/>
      <c r="H97" s="30"/>
    </row>
    <row r="98" spans="1:8" x14ac:dyDescent="0.25">
      <c r="A98" s="109" t="str">
        <f>+IF(E98="",IF(F98="",IF(G98=""," ",A!A$4),A!A$4),A!A$4)</f>
        <v xml:space="preserve"> </v>
      </c>
      <c r="B98" s="45"/>
      <c r="C98" s="54"/>
      <c r="D98" s="54"/>
      <c r="E98" s="78"/>
      <c r="F98" s="78"/>
      <c r="G98" s="78"/>
      <c r="H98" s="30"/>
    </row>
    <row r="99" spans="1:8" x14ac:dyDescent="0.25">
      <c r="A99" s="109" t="str">
        <f>+IF(E99="",IF(F99="",IF(G99=""," ",A!A$4),A!A$4),A!A$4)</f>
        <v xml:space="preserve"> </v>
      </c>
      <c r="B99" s="45"/>
      <c r="C99" s="54"/>
      <c r="D99" s="54"/>
      <c r="E99" s="78"/>
      <c r="F99" s="78"/>
      <c r="G99" s="78"/>
      <c r="H99" s="30"/>
    </row>
    <row r="100" spans="1:8" x14ac:dyDescent="0.25">
      <c r="A100" s="109" t="str">
        <f>+IF(E100="",IF(F100="",IF(G100=""," ",A!A$4),A!A$4),A!A$4)</f>
        <v xml:space="preserve"> </v>
      </c>
      <c r="B100" s="45"/>
      <c r="C100" s="54"/>
      <c r="D100" s="54"/>
      <c r="E100" s="78"/>
      <c r="F100" s="78"/>
      <c r="G100" s="78"/>
      <c r="H100" s="30"/>
    </row>
    <row r="101" spans="1:8" x14ac:dyDescent="0.25">
      <c r="A101" s="109" t="str">
        <f>+IF(E101="",IF(F101="",IF(G101=""," ",A!A$4),A!A$4),A!A$4)</f>
        <v xml:space="preserve"> </v>
      </c>
      <c r="B101" s="45"/>
      <c r="C101" s="54"/>
      <c r="D101" s="54"/>
      <c r="E101" s="78"/>
      <c r="F101" s="78"/>
      <c r="G101" s="78"/>
      <c r="H101" s="30"/>
    </row>
    <row r="102" spans="1:8" x14ac:dyDescent="0.25">
      <c r="A102" s="109" t="str">
        <f>+IF(E102="",IF(F102="",IF(G102=""," ",A!A$4),A!A$4),A!A$4)</f>
        <v xml:space="preserve"> </v>
      </c>
      <c r="B102" s="45"/>
      <c r="C102" s="54"/>
      <c r="D102" s="54"/>
      <c r="E102" s="78"/>
      <c r="F102" s="78"/>
      <c r="G102" s="78"/>
      <c r="H102" s="30"/>
    </row>
    <row r="103" spans="1:8" x14ac:dyDescent="0.25">
      <c r="A103" s="109" t="str">
        <f>+IF(E103="",IF(F103="",IF(G103=""," ",A!A$4),A!A$4),A!A$4)</f>
        <v xml:space="preserve"> </v>
      </c>
      <c r="B103" s="45"/>
      <c r="C103" s="54"/>
      <c r="D103" s="54"/>
      <c r="E103" s="78"/>
      <c r="F103" s="78"/>
      <c r="G103" s="78"/>
      <c r="H103" s="30"/>
    </row>
    <row r="104" spans="1:8" x14ac:dyDescent="0.25">
      <c r="A104" s="109" t="str">
        <f>+IF(E104="",IF(F104="",IF(G104=""," ",A!A$4),A!A$4),A!A$4)</f>
        <v xml:space="preserve"> </v>
      </c>
      <c r="B104" s="45"/>
      <c r="C104" s="54"/>
      <c r="D104" s="54"/>
      <c r="E104" s="78"/>
      <c r="F104" s="78"/>
      <c r="G104" s="78"/>
      <c r="H104" s="30"/>
    </row>
    <row r="105" spans="1:8" x14ac:dyDescent="0.25">
      <c r="A105" s="109" t="str">
        <f>+IF(E105="",IF(F105="",IF(G105=""," ",A!A$4),A!A$4),A!A$4)</f>
        <v xml:space="preserve"> </v>
      </c>
      <c r="B105" s="45"/>
      <c r="C105" s="54"/>
      <c r="D105" s="54"/>
      <c r="E105" s="78"/>
      <c r="F105" s="78"/>
      <c r="G105" s="78"/>
      <c r="H105" s="30"/>
    </row>
    <row r="106" spans="1:8" x14ac:dyDescent="0.25">
      <c r="A106" s="109" t="str">
        <f>+IF(E106="",IF(F106="",IF(G106=""," ",A!A$4),A!A$4),A!A$4)</f>
        <v xml:space="preserve"> </v>
      </c>
      <c r="B106" s="45"/>
      <c r="C106" s="54"/>
      <c r="D106" s="54"/>
      <c r="E106" s="78"/>
      <c r="F106" s="78"/>
      <c r="G106" s="78"/>
      <c r="H106" s="30"/>
    </row>
    <row r="107" spans="1:8" x14ac:dyDescent="0.25">
      <c r="A107" s="109" t="str">
        <f>+IF(E107="",IF(F107="",IF(G107=""," ",A!A$4),A!A$4),A!A$4)</f>
        <v xml:space="preserve"> </v>
      </c>
      <c r="B107" s="45"/>
      <c r="C107" s="54"/>
      <c r="D107" s="54"/>
      <c r="E107" s="78"/>
      <c r="F107" s="78"/>
      <c r="G107" s="78"/>
      <c r="H107" s="30"/>
    </row>
    <row r="108" spans="1:8" x14ac:dyDescent="0.25">
      <c r="A108" s="109" t="str">
        <f>+IF(E108="",IF(F108="",IF(G108=""," ",A!A$4),A!A$4),A!A$4)</f>
        <v xml:space="preserve"> </v>
      </c>
      <c r="B108" s="45"/>
      <c r="C108" s="54"/>
      <c r="D108" s="54"/>
      <c r="E108" s="78"/>
      <c r="F108" s="78"/>
      <c r="G108" s="78"/>
      <c r="H108" s="30"/>
    </row>
    <row r="109" spans="1:8" x14ac:dyDescent="0.25">
      <c r="A109" s="109" t="str">
        <f>+IF(E109="",IF(F109="",IF(G109=""," ",A!A$4),A!A$4),A!A$4)</f>
        <v xml:space="preserve"> </v>
      </c>
      <c r="B109" s="45"/>
      <c r="C109" s="54"/>
      <c r="D109" s="54"/>
      <c r="E109" s="78"/>
      <c r="F109" s="78"/>
      <c r="G109" s="78"/>
      <c r="H109" s="30"/>
    </row>
    <row r="110" spans="1:8" x14ac:dyDescent="0.25">
      <c r="A110" s="109" t="str">
        <f>+IF(E110="",IF(F110="",IF(G110=""," ",A!A$4),A!A$4),A!A$4)</f>
        <v xml:space="preserve"> </v>
      </c>
      <c r="B110" s="45"/>
      <c r="C110" s="54"/>
      <c r="D110" s="54"/>
      <c r="E110" s="78"/>
      <c r="F110" s="78"/>
      <c r="G110" s="78"/>
      <c r="H110" s="30"/>
    </row>
    <row r="111" spans="1:8" x14ac:dyDescent="0.25">
      <c r="A111" s="109" t="str">
        <f>+IF(E111="",IF(F111="",IF(G111=""," ",A!A$4),A!A$4),A!A$4)</f>
        <v xml:space="preserve"> </v>
      </c>
      <c r="B111" s="45"/>
      <c r="C111" s="54"/>
      <c r="D111" s="54"/>
      <c r="E111" s="78"/>
      <c r="F111" s="78"/>
      <c r="G111" s="78"/>
      <c r="H111" s="30"/>
    </row>
    <row r="112" spans="1:8" x14ac:dyDescent="0.25">
      <c r="A112" s="109" t="str">
        <f>+IF(E112="",IF(F112="",IF(G112=""," ",A!A$4),A!A$4),A!A$4)</f>
        <v xml:space="preserve"> </v>
      </c>
      <c r="B112" s="45"/>
      <c r="C112" s="54"/>
      <c r="D112" s="54"/>
      <c r="E112" s="78"/>
      <c r="F112" s="78"/>
      <c r="G112" s="78"/>
      <c r="H112" s="30"/>
    </row>
    <row r="113" spans="1:8" x14ac:dyDescent="0.25">
      <c r="A113" s="109" t="str">
        <f>+IF(E113="",IF(F113="",IF(G113=""," ",A!A$4),A!A$4),A!A$4)</f>
        <v xml:space="preserve"> </v>
      </c>
      <c r="B113" s="45"/>
      <c r="C113" s="54"/>
      <c r="D113" s="54"/>
      <c r="E113" s="78"/>
      <c r="F113" s="78"/>
      <c r="G113" s="78"/>
      <c r="H113" s="30"/>
    </row>
    <row r="114" spans="1:8" x14ac:dyDescent="0.25">
      <c r="A114" s="109" t="str">
        <f>+IF(E114="",IF(F114="",IF(G114=""," ",A!A$4),A!A$4),A!A$4)</f>
        <v xml:space="preserve"> </v>
      </c>
      <c r="B114" s="45"/>
      <c r="C114" s="54"/>
      <c r="D114" s="54"/>
      <c r="E114" s="78"/>
      <c r="F114" s="78"/>
      <c r="G114" s="78"/>
      <c r="H114" s="30"/>
    </row>
    <row r="115" spans="1:8" x14ac:dyDescent="0.25">
      <c r="A115" s="109" t="str">
        <f>+IF(E115="",IF(F115="",IF(G115=""," ",A!A$4),A!A$4),A!A$4)</f>
        <v xml:space="preserve"> </v>
      </c>
      <c r="B115" s="45"/>
      <c r="C115" s="54"/>
      <c r="D115" s="54"/>
      <c r="E115" s="78"/>
      <c r="F115" s="78"/>
      <c r="G115" s="78"/>
      <c r="H115" s="30"/>
    </row>
    <row r="116" spans="1:8" x14ac:dyDescent="0.25">
      <c r="A116" s="109" t="str">
        <f>+IF(E116="",IF(F116="",IF(G116=""," ",A!A$4),A!A$4),A!A$4)</f>
        <v xml:space="preserve"> </v>
      </c>
      <c r="B116" s="45"/>
      <c r="C116" s="54"/>
      <c r="D116" s="54"/>
      <c r="E116" s="78"/>
      <c r="F116" s="78"/>
      <c r="G116" s="78"/>
      <c r="H116" s="30"/>
    </row>
    <row r="117" spans="1:8" x14ac:dyDescent="0.25">
      <c r="A117" s="109" t="str">
        <f>+IF(E117="",IF(F117="",IF(G117=""," ",A!A$4),A!A$4),A!A$4)</f>
        <v xml:space="preserve"> </v>
      </c>
      <c r="B117" s="45"/>
      <c r="C117" s="54"/>
      <c r="D117" s="54"/>
      <c r="E117" s="78"/>
      <c r="F117" s="78"/>
      <c r="G117" s="78"/>
      <c r="H117" s="30"/>
    </row>
    <row r="118" spans="1:8" x14ac:dyDescent="0.25">
      <c r="A118" s="109" t="str">
        <f>+IF(E118="",IF(F118="",IF(G118=""," ",A!A$4),A!A$4),A!A$4)</f>
        <v xml:space="preserve"> </v>
      </c>
      <c r="B118" s="45"/>
      <c r="C118" s="54"/>
      <c r="D118" s="54"/>
      <c r="E118" s="78"/>
      <c r="F118" s="78"/>
      <c r="G118" s="78"/>
      <c r="H118" s="30"/>
    </row>
    <row r="119" spans="1:8" x14ac:dyDescent="0.25">
      <c r="A119" s="109" t="str">
        <f>+IF(E119="",IF(F119="",IF(G119=""," ",A!A$4),A!A$4),A!A$4)</f>
        <v xml:space="preserve"> </v>
      </c>
      <c r="B119" s="45"/>
      <c r="C119" s="54"/>
      <c r="D119" s="54"/>
      <c r="E119" s="78"/>
      <c r="F119" s="78"/>
      <c r="G119" s="78"/>
      <c r="H119" s="30"/>
    </row>
    <row r="120" spans="1:8" x14ac:dyDescent="0.25">
      <c r="A120" s="109" t="str">
        <f>+IF(E120="",IF(F120="",IF(G120=""," ",A!A$4),A!A$4),A!A$4)</f>
        <v xml:space="preserve"> </v>
      </c>
      <c r="B120" s="45"/>
      <c r="C120" s="54"/>
      <c r="D120" s="54"/>
      <c r="E120" s="78"/>
      <c r="F120" s="78"/>
      <c r="G120" s="78"/>
      <c r="H120" s="30"/>
    </row>
    <row r="121" spans="1:8" x14ac:dyDescent="0.25">
      <c r="A121" s="109" t="str">
        <f>+IF(E121="",IF(F121="",IF(G121=""," ",A!A$4),A!A$4),A!A$4)</f>
        <v xml:space="preserve"> </v>
      </c>
      <c r="B121" s="45"/>
      <c r="C121" s="54"/>
      <c r="D121" s="54"/>
      <c r="E121" s="78"/>
      <c r="F121" s="78"/>
      <c r="G121" s="78"/>
      <c r="H121" s="30"/>
    </row>
    <row r="122" spans="1:8" x14ac:dyDescent="0.25">
      <c r="A122" s="109" t="str">
        <f>+IF(E122="",IF(F122="",IF(G122=""," ",A!A$4),A!A$4),A!A$4)</f>
        <v xml:space="preserve"> </v>
      </c>
      <c r="B122" s="45"/>
      <c r="C122" s="54"/>
      <c r="D122" s="54"/>
      <c r="E122" s="78"/>
      <c r="F122" s="78"/>
      <c r="G122" s="78"/>
      <c r="H122" s="30"/>
    </row>
    <row r="123" spans="1:8" x14ac:dyDescent="0.25">
      <c r="A123" s="109" t="str">
        <f>+IF(E123="",IF(F123="",IF(G123=""," ",A!A$4),A!A$4),A!A$4)</f>
        <v xml:space="preserve"> </v>
      </c>
      <c r="B123" s="45"/>
      <c r="C123" s="54"/>
      <c r="D123" s="54"/>
      <c r="E123" s="78"/>
      <c r="F123" s="78"/>
      <c r="G123" s="78"/>
      <c r="H123" s="30"/>
    </row>
    <row r="124" spans="1:8" x14ac:dyDescent="0.25">
      <c r="A124" s="109" t="str">
        <f>+IF(E124="",IF(F124="",IF(G124=""," ",A!A$4),A!A$4),A!A$4)</f>
        <v xml:space="preserve"> </v>
      </c>
      <c r="B124" s="45"/>
      <c r="C124" s="54"/>
      <c r="D124" s="54"/>
      <c r="E124" s="78"/>
      <c r="F124" s="78"/>
      <c r="G124" s="78"/>
      <c r="H124" s="30"/>
    </row>
    <row r="125" spans="1:8" x14ac:dyDescent="0.25">
      <c r="A125" s="109" t="str">
        <f>+IF(E125="",IF(F125="",IF(G125=""," ",A!A$4),A!A$4),A!A$4)</f>
        <v xml:space="preserve"> </v>
      </c>
      <c r="B125" s="45"/>
      <c r="C125" s="54"/>
      <c r="D125" s="54"/>
      <c r="E125" s="78"/>
      <c r="F125" s="78"/>
      <c r="G125" s="78"/>
      <c r="H125" s="30"/>
    </row>
    <row r="126" spans="1:8" x14ac:dyDescent="0.25">
      <c r="A126" s="109" t="str">
        <f>+IF(E126="",IF(F126="",IF(G126=""," ",A!A$4),A!A$4),A!A$4)</f>
        <v xml:space="preserve"> </v>
      </c>
      <c r="B126" s="45"/>
      <c r="C126" s="54"/>
      <c r="D126" s="54"/>
      <c r="E126" s="78"/>
      <c r="F126" s="78"/>
      <c r="G126" s="78"/>
      <c r="H126" s="30"/>
    </row>
    <row r="127" spans="1:8" x14ac:dyDescent="0.25">
      <c r="A127" s="109" t="str">
        <f>+IF(E127="",IF(F127="",IF(G127=""," ",A!A$4),A!A$4),A!A$4)</f>
        <v xml:space="preserve"> </v>
      </c>
      <c r="B127" s="45"/>
      <c r="C127" s="54"/>
      <c r="D127" s="54"/>
      <c r="E127" s="78"/>
      <c r="F127" s="78"/>
      <c r="G127" s="78"/>
      <c r="H127" s="30"/>
    </row>
    <row r="128" spans="1:8" x14ac:dyDescent="0.25">
      <c r="A128" s="109" t="str">
        <f>+IF(E128="",IF(F128="",IF(G128=""," ",A!A$4),A!A$4),A!A$4)</f>
        <v xml:space="preserve"> </v>
      </c>
      <c r="B128" s="45"/>
      <c r="C128" s="54"/>
      <c r="D128" s="54"/>
      <c r="E128" s="78"/>
      <c r="F128" s="78"/>
      <c r="G128" s="78"/>
      <c r="H128" s="30"/>
    </row>
    <row r="129" spans="1:8" x14ac:dyDescent="0.25">
      <c r="A129" s="109" t="str">
        <f>+IF(E129="",IF(F129="",IF(G129=""," ",A!A$4),A!A$4),A!A$4)</f>
        <v xml:space="preserve"> </v>
      </c>
      <c r="B129" s="45"/>
      <c r="C129" s="54"/>
      <c r="D129" s="54"/>
      <c r="E129" s="78"/>
      <c r="F129" s="78"/>
      <c r="G129" s="78"/>
      <c r="H129" s="30"/>
    </row>
    <row r="130" spans="1:8" x14ac:dyDescent="0.25">
      <c r="A130" s="109" t="str">
        <f>+IF(E130="",IF(F130="",IF(G130=""," ",A!A$4),A!A$4),A!A$4)</f>
        <v xml:space="preserve"> </v>
      </c>
      <c r="B130" s="45"/>
      <c r="C130" s="54"/>
      <c r="D130" s="54"/>
      <c r="E130" s="78"/>
      <c r="F130" s="78"/>
      <c r="G130" s="78"/>
      <c r="H130" s="30"/>
    </row>
    <row r="131" spans="1:8" x14ac:dyDescent="0.25">
      <c r="A131" s="109" t="str">
        <f>+IF(E131="",IF(F131="",IF(G131=""," ",A!A$4),A!A$4),A!A$4)</f>
        <v xml:space="preserve"> </v>
      </c>
      <c r="B131" s="45"/>
      <c r="C131" s="54"/>
      <c r="D131" s="54"/>
      <c r="E131" s="78"/>
      <c r="F131" s="78"/>
      <c r="G131" s="78"/>
      <c r="H131" s="30"/>
    </row>
    <row r="132" spans="1:8" x14ac:dyDescent="0.25">
      <c r="A132" s="109" t="str">
        <f>+IF(E132="",IF(F132="",IF(G132=""," ",A!A$4),A!A$4),A!A$4)</f>
        <v xml:space="preserve"> </v>
      </c>
      <c r="B132" s="45"/>
      <c r="C132" s="54"/>
      <c r="D132" s="54"/>
      <c r="E132" s="78"/>
      <c r="F132" s="78"/>
      <c r="G132" s="78"/>
      <c r="H132" s="30"/>
    </row>
    <row r="133" spans="1:8" x14ac:dyDescent="0.25">
      <c r="A133" s="109" t="str">
        <f>+IF(E133="",IF(F133="",IF(G133=""," ",A!A$4),A!A$4),A!A$4)</f>
        <v xml:space="preserve"> </v>
      </c>
      <c r="B133" s="45"/>
      <c r="C133" s="54"/>
      <c r="D133" s="54"/>
      <c r="E133" s="78"/>
      <c r="F133" s="78"/>
      <c r="G133" s="78"/>
      <c r="H133" s="30"/>
    </row>
    <row r="134" spans="1:8" x14ac:dyDescent="0.25">
      <c r="A134" s="109" t="str">
        <f>+IF(E134="",IF(F134="",IF(G134=""," ",A!A$4),A!A$4),A!A$4)</f>
        <v xml:space="preserve"> </v>
      </c>
      <c r="B134" s="45"/>
      <c r="C134" s="54"/>
      <c r="D134" s="54"/>
      <c r="E134" s="78"/>
      <c r="F134" s="78"/>
      <c r="G134" s="78"/>
      <c r="H134" s="30"/>
    </row>
    <row r="135" spans="1:8" x14ac:dyDescent="0.25">
      <c r="A135" s="109" t="str">
        <f>+IF(E135="",IF(F135="",IF(G135=""," ",A!A$4),A!A$4),A!A$4)</f>
        <v xml:space="preserve"> </v>
      </c>
      <c r="B135" s="45"/>
      <c r="C135" s="54"/>
      <c r="D135" s="54"/>
      <c r="E135" s="78"/>
      <c r="F135" s="78"/>
      <c r="G135" s="78"/>
      <c r="H135" s="30"/>
    </row>
    <row r="136" spans="1:8" x14ac:dyDescent="0.25">
      <c r="A136" s="109" t="str">
        <f>+IF(E136="",IF(F136="",IF(G136=""," ",A!A$4),A!A$4),A!A$4)</f>
        <v xml:space="preserve"> </v>
      </c>
      <c r="B136" s="45"/>
      <c r="C136" s="54"/>
      <c r="D136" s="54"/>
      <c r="E136" s="78"/>
      <c r="F136" s="78"/>
      <c r="G136" s="78"/>
      <c r="H136" s="30"/>
    </row>
    <row r="137" spans="1:8" x14ac:dyDescent="0.25">
      <c r="A137" s="109" t="str">
        <f>+IF(E137="",IF(F137="",IF(G137=""," ",A!A$4),A!A$4),A!A$4)</f>
        <v xml:space="preserve"> </v>
      </c>
      <c r="B137" s="45"/>
      <c r="C137" s="54"/>
      <c r="D137" s="54"/>
      <c r="E137" s="78"/>
      <c r="F137" s="78"/>
      <c r="G137" s="78"/>
      <c r="H137" s="30"/>
    </row>
    <row r="138" spans="1:8" x14ac:dyDescent="0.25">
      <c r="A138" s="109" t="str">
        <f>+IF(E138="",IF(F138="",IF(G138=""," ",A!A$4),A!A$4),A!A$4)</f>
        <v xml:space="preserve"> </v>
      </c>
      <c r="B138" s="45"/>
      <c r="C138" s="54"/>
      <c r="D138" s="54"/>
      <c r="E138" s="78"/>
      <c r="F138" s="78"/>
      <c r="G138" s="78"/>
      <c r="H138" s="30"/>
    </row>
    <row r="139" spans="1:8" x14ac:dyDescent="0.25">
      <c r="A139" s="109" t="str">
        <f>+IF(E139="",IF(F139="",IF(G139=""," ",A!A$4),A!A$4),A!A$4)</f>
        <v xml:space="preserve"> </v>
      </c>
      <c r="B139" s="45"/>
      <c r="C139" s="54"/>
      <c r="D139" s="54"/>
      <c r="E139" s="78"/>
      <c r="F139" s="78"/>
      <c r="G139" s="78"/>
      <c r="H139" s="30"/>
    </row>
    <row r="140" spans="1:8" x14ac:dyDescent="0.25">
      <c r="A140" s="109" t="str">
        <f>+IF(E140="",IF(F140="",IF(G140=""," ",A!A$4),A!A$4),A!A$4)</f>
        <v xml:space="preserve"> </v>
      </c>
      <c r="B140" s="45"/>
      <c r="C140" s="54"/>
      <c r="D140" s="54"/>
      <c r="E140" s="78"/>
      <c r="F140" s="78"/>
      <c r="G140" s="78"/>
      <c r="H140" s="30"/>
    </row>
    <row r="141" spans="1:8" x14ac:dyDescent="0.25">
      <c r="A141" s="109" t="str">
        <f>+IF(E141="",IF(F141="",IF(G141=""," ",A!A$4),A!A$4),A!A$4)</f>
        <v xml:space="preserve"> </v>
      </c>
      <c r="B141" s="45"/>
      <c r="C141" s="54"/>
      <c r="D141" s="54"/>
      <c r="E141" s="78"/>
      <c r="F141" s="78"/>
      <c r="G141" s="78"/>
      <c r="H141" s="30"/>
    </row>
    <row r="142" spans="1:8" x14ac:dyDescent="0.25">
      <c r="A142" s="109" t="str">
        <f>+IF(E142="",IF(F142="",IF(G142=""," ",A!A$4),A!A$4),A!A$4)</f>
        <v xml:space="preserve"> </v>
      </c>
      <c r="B142" s="45"/>
      <c r="C142" s="54"/>
      <c r="D142" s="54"/>
      <c r="E142" s="78"/>
      <c r="F142" s="78"/>
      <c r="G142" s="78"/>
      <c r="H142" s="30"/>
    </row>
    <row r="143" spans="1:8" x14ac:dyDescent="0.25">
      <c r="A143" s="109" t="str">
        <f>+IF(E143="",IF(F143="",IF(G143=""," ",A!A$4),A!A$4),A!A$4)</f>
        <v xml:space="preserve"> </v>
      </c>
      <c r="B143" s="45"/>
      <c r="C143" s="54"/>
      <c r="D143" s="54"/>
      <c r="E143" s="78"/>
      <c r="F143" s="78"/>
      <c r="G143" s="78"/>
      <c r="H143" s="30"/>
    </row>
    <row r="144" spans="1:8" x14ac:dyDescent="0.25">
      <c r="A144" s="109" t="str">
        <f>+IF(E144="",IF(F144="",IF(G144=""," ",A!A$4),A!A$4),A!A$4)</f>
        <v xml:space="preserve"> </v>
      </c>
      <c r="B144" s="45"/>
      <c r="C144" s="54"/>
      <c r="D144" s="54"/>
      <c r="E144" s="78"/>
      <c r="F144" s="78"/>
      <c r="G144" s="78"/>
      <c r="H144" s="30"/>
    </row>
    <row r="145" spans="1:8" x14ac:dyDescent="0.25">
      <c r="A145" s="109" t="str">
        <f>+IF(E145="",IF(F145="",IF(G145=""," ",A!A$4),A!A$4),A!A$4)</f>
        <v xml:space="preserve"> </v>
      </c>
      <c r="B145" s="45"/>
      <c r="C145" s="54"/>
      <c r="D145" s="54"/>
      <c r="E145" s="78"/>
      <c r="F145" s="78"/>
      <c r="G145" s="78"/>
      <c r="H145" s="30"/>
    </row>
    <row r="146" spans="1:8" x14ac:dyDescent="0.25">
      <c r="A146" s="109" t="str">
        <f>+IF(E146="",IF(F146="",IF(G146=""," ",A!A$4),A!A$4),A!A$4)</f>
        <v xml:space="preserve"> </v>
      </c>
      <c r="B146" s="45"/>
      <c r="C146" s="54"/>
      <c r="D146" s="54"/>
      <c r="E146" s="78"/>
      <c r="F146" s="78"/>
      <c r="G146" s="78"/>
      <c r="H146" s="30"/>
    </row>
    <row r="147" spans="1:8" x14ac:dyDescent="0.25">
      <c r="A147" s="109" t="str">
        <f>+IF(E147="",IF(F147="",IF(G147=""," ",A!A$4),A!A$4),A!A$4)</f>
        <v xml:space="preserve"> </v>
      </c>
      <c r="B147" s="45"/>
      <c r="C147" s="54"/>
      <c r="D147" s="54"/>
      <c r="E147" s="78"/>
      <c r="F147" s="78"/>
      <c r="G147" s="78"/>
      <c r="H147" s="30"/>
    </row>
    <row r="148" spans="1:8" x14ac:dyDescent="0.25">
      <c r="A148" s="109" t="str">
        <f>+IF(E148="",IF(F148="",IF(G148=""," ",A!A$4),A!A$4),A!A$4)</f>
        <v xml:space="preserve"> </v>
      </c>
      <c r="B148" s="45"/>
      <c r="C148" s="54"/>
      <c r="D148" s="54"/>
      <c r="E148" s="78"/>
      <c r="F148" s="78"/>
      <c r="G148" s="78"/>
      <c r="H148" s="30"/>
    </row>
    <row r="149" spans="1:8" x14ac:dyDescent="0.25">
      <c r="A149" s="109" t="str">
        <f>+IF(E149="",IF(F149="",IF(G149=""," ",A!A$4),A!A$4),A!A$4)</f>
        <v xml:space="preserve"> </v>
      </c>
      <c r="B149" s="45"/>
      <c r="C149" s="54"/>
      <c r="D149" s="54"/>
      <c r="E149" s="78"/>
      <c r="F149" s="78"/>
      <c r="G149" s="78"/>
      <c r="H149" s="30"/>
    </row>
    <row r="150" spans="1:8" x14ac:dyDescent="0.25">
      <c r="A150" s="109" t="str">
        <f>+IF(E150="",IF(F150="",IF(G150=""," ",A!A$4),A!A$4),A!A$4)</f>
        <v xml:space="preserve"> </v>
      </c>
      <c r="B150" s="45"/>
      <c r="C150" s="54"/>
      <c r="D150" s="54"/>
      <c r="E150" s="78"/>
      <c r="F150" s="78"/>
      <c r="G150" s="78"/>
      <c r="H150" s="30"/>
    </row>
    <row r="151" spans="1:8" x14ac:dyDescent="0.25">
      <c r="A151" s="109" t="str">
        <f>+IF(E151="",IF(F151="",IF(G151=""," ",A!A$4),A!A$4),A!A$4)</f>
        <v xml:space="preserve"> </v>
      </c>
      <c r="B151" s="45"/>
      <c r="C151" s="54"/>
      <c r="D151" s="54"/>
      <c r="E151" s="78"/>
      <c r="F151" s="78"/>
      <c r="G151" s="78"/>
      <c r="H151" s="30"/>
    </row>
    <row r="152" spans="1:8" x14ac:dyDescent="0.25">
      <c r="A152" s="109" t="str">
        <f>+IF(E152="",IF(F152="",IF(G152=""," ",A!A$4),A!A$4),A!A$4)</f>
        <v xml:space="preserve"> </v>
      </c>
      <c r="B152" s="45"/>
      <c r="C152" s="54"/>
      <c r="D152" s="54"/>
      <c r="E152" s="78"/>
      <c r="F152" s="78"/>
      <c r="G152" s="78"/>
      <c r="H152" s="30"/>
    </row>
    <row r="153" spans="1:8" x14ac:dyDescent="0.25">
      <c r="B153" s="29"/>
      <c r="C153" s="29"/>
      <c r="D153" s="29"/>
      <c r="E153" s="29"/>
      <c r="F153" s="29"/>
      <c r="G153" s="29"/>
      <c r="H153" s="30"/>
    </row>
    <row r="154" spans="1:8" x14ac:dyDescent="0.25">
      <c r="B154" s="29" t="s">
        <v>111</v>
      </c>
      <c r="C154" s="29"/>
      <c r="D154" s="29"/>
      <c r="E154" s="29"/>
      <c r="F154" s="29"/>
      <c r="G154" s="29"/>
      <c r="H154" s="30"/>
    </row>
  </sheetData>
  <sheetProtection algorithmName="SHA-512" hashValue="HyzsH9O6aU3gmGQ/IaTisjMq4kILc1wuNTQ+teE9PLMiYd9OOsoe0Xnprrpl0A09d7q1BxQPiv7PSf4MUeLZfw==" saltValue="JK7TBXuYBz4jbSWlpWmqiA==" spinCount="100000" sheet="1" objects="1" scenarios="1"/>
  <mergeCells count="4">
    <mergeCell ref="A1:G2"/>
    <mergeCell ref="B5:D5"/>
    <mergeCell ref="E5:G5"/>
    <mergeCell ref="A4:G4"/>
  </mergeCells>
  <dataValidations count="2">
    <dataValidation type="list" allowBlank="1" showInputMessage="1" showErrorMessage="1" sqref="B7:B152">
      <formula1>$P$6:$P$12</formula1>
    </dataValidation>
    <dataValidation type="decimal" allowBlank="1" showInputMessage="1" showErrorMessage="1" sqref="E7:G152">
      <formula1>0</formula1>
      <formula2>600000000000</formula2>
    </dataValidation>
  </dataValidations>
  <pageMargins left="0.7" right="0.7" top="0.75" bottom="0.75" header="0.3" footer="0.3"/>
  <pageSetup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A10" sqref="A10"/>
    </sheetView>
  </sheetViews>
  <sheetFormatPr baseColWidth="10" defaultRowHeight="15" x14ac:dyDescent="0.25"/>
  <cols>
    <col min="1" max="1" width="57.42578125" style="1" customWidth="1"/>
    <col min="2" max="2" width="20.5703125" style="1" customWidth="1"/>
    <col min="3" max="3" width="21.28515625" style="1" customWidth="1"/>
    <col min="4" max="4" width="22.7109375" style="1" customWidth="1"/>
    <col min="5" max="6" width="23.42578125" style="1" customWidth="1"/>
    <col min="7" max="7" width="23.85546875" style="1" customWidth="1"/>
    <col min="8" max="8" width="25.42578125" style="1" customWidth="1"/>
    <col min="9" max="16384" width="11.42578125" style="1"/>
  </cols>
  <sheetData>
    <row r="1" spans="1:12" ht="39" customHeight="1" x14ac:dyDescent="0.25">
      <c r="A1" s="134" t="s">
        <v>170</v>
      </c>
      <c r="B1" s="134"/>
      <c r="C1" s="134"/>
      <c r="D1" s="134"/>
      <c r="E1" s="134"/>
      <c r="F1" s="134"/>
      <c r="G1" s="134"/>
      <c r="H1" s="134"/>
      <c r="I1" s="101"/>
      <c r="K1" s="23"/>
      <c r="L1" s="23"/>
    </row>
    <row r="2" spans="1:12" x14ac:dyDescent="0.25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x14ac:dyDescent="0.25">
      <c r="B3" s="24"/>
      <c r="C3" s="31"/>
      <c r="D3" s="24"/>
      <c r="E3" s="24"/>
      <c r="F3" s="31"/>
      <c r="G3" s="24"/>
      <c r="H3" s="24"/>
      <c r="I3" s="24"/>
      <c r="J3" s="24"/>
      <c r="K3" s="24"/>
      <c r="L3" s="24"/>
    </row>
    <row r="4" spans="1:12" x14ac:dyDescent="0.25">
      <c r="B4" s="2"/>
      <c r="C4" s="151" t="s">
        <v>164</v>
      </c>
      <c r="D4" s="151"/>
      <c r="E4" s="151"/>
      <c r="F4" s="151"/>
      <c r="G4" s="151"/>
      <c r="H4" s="151"/>
    </row>
    <row r="5" spans="1:12" x14ac:dyDescent="0.25">
      <c r="B5" s="32" t="s">
        <v>37</v>
      </c>
      <c r="C5" s="152" t="s">
        <v>33</v>
      </c>
      <c r="D5" s="152"/>
      <c r="E5" s="153"/>
      <c r="F5" s="154" t="s">
        <v>34</v>
      </c>
      <c r="G5" s="155"/>
      <c r="H5" s="156"/>
    </row>
    <row r="6" spans="1:12" ht="30" x14ac:dyDescent="0.25">
      <c r="A6" s="33" t="s">
        <v>173</v>
      </c>
      <c r="B6" s="33" t="s">
        <v>30</v>
      </c>
      <c r="C6" s="56" t="s">
        <v>113</v>
      </c>
      <c r="D6" s="33" t="s">
        <v>43</v>
      </c>
      <c r="E6" s="33" t="s">
        <v>159</v>
      </c>
      <c r="F6" s="33" t="s">
        <v>44</v>
      </c>
      <c r="G6" s="33" t="s">
        <v>45</v>
      </c>
      <c r="H6" s="33" t="s">
        <v>159</v>
      </c>
    </row>
    <row r="7" spans="1:12" x14ac:dyDescent="0.25">
      <c r="A7" s="109" t="str">
        <f>+IF(C7="",IF(D7="",IF(E7="",IF(F7="",IF(G7="",IF(H7=""," ",A!A$4),A!A$4),A!A$4),A!A$4),A!A$4),A!A$4)</f>
        <v xml:space="preserve"> </v>
      </c>
      <c r="B7" s="32" t="s">
        <v>46</v>
      </c>
      <c r="C7" s="81"/>
      <c r="D7" s="80"/>
      <c r="E7" s="78"/>
      <c r="F7" s="80"/>
      <c r="G7" s="80"/>
      <c r="H7" s="78"/>
    </row>
    <row r="8" spans="1:12" x14ac:dyDescent="0.25">
      <c r="A8" s="109" t="str">
        <f>+IF(C8="",IF(D8="",IF(E8="",IF(F8="",IF(G8="",IF(H8=""," ",A!A$4),A!A$4),A!A$4),A!A$4),A!A$4),A!A$4)</f>
        <v xml:space="preserve"> </v>
      </c>
      <c r="B8" s="2" t="s">
        <v>158</v>
      </c>
      <c r="C8" s="80"/>
      <c r="D8" s="80"/>
      <c r="E8" s="78"/>
      <c r="F8" s="80"/>
      <c r="G8" s="80"/>
      <c r="H8" s="78"/>
    </row>
    <row r="9" spans="1:12" x14ac:dyDescent="0.25">
      <c r="A9" s="109" t="str">
        <f>+IF(C9="",IF(D9="",IF(E9="",IF(F9="",IF(G9="",IF(H9=""," ",A!A$4),A!A$4),A!A$4),A!A$4),A!A$4),A!A$4)</f>
        <v xml:space="preserve"> </v>
      </c>
      <c r="B9" s="2" t="s">
        <v>12</v>
      </c>
      <c r="C9" s="80"/>
      <c r="D9" s="80"/>
      <c r="E9" s="78"/>
      <c r="F9" s="80"/>
      <c r="G9" s="80"/>
      <c r="H9" s="78"/>
    </row>
    <row r="10" spans="1:12" x14ac:dyDescent="0.25">
      <c r="A10" s="109" t="str">
        <f>+IF(C10="",IF(D10="",IF(E10="",IF(F10="",IF(G10="",IF(H10=""," ",A!A$4),A!A$4),A!A$4),A!A$4),A!A$4),A!A$4)</f>
        <v xml:space="preserve"> </v>
      </c>
      <c r="B10" s="2" t="s">
        <v>186</v>
      </c>
      <c r="C10" s="80"/>
      <c r="D10" s="80"/>
      <c r="E10" s="78"/>
      <c r="F10" s="80"/>
      <c r="G10" s="80"/>
      <c r="H10" s="78"/>
    </row>
    <row r="11" spans="1:12" x14ac:dyDescent="0.25">
      <c r="A11" s="109" t="str">
        <f>+IF(C11="",IF(D11="",IF(E11="",IF(F11="",IF(G11="",IF(H11=""," ",A!A$4),A!A$4),A!A$4),A!A$4),A!A$4),A!A$4)</f>
        <v xml:space="preserve"> </v>
      </c>
      <c r="B11" s="2" t="s">
        <v>184</v>
      </c>
      <c r="C11" s="80"/>
      <c r="D11" s="80"/>
      <c r="E11" s="78"/>
      <c r="F11" s="80"/>
      <c r="G11" s="80"/>
      <c r="H11" s="78"/>
    </row>
    <row r="13" spans="1:12" ht="18.75" x14ac:dyDescent="0.3">
      <c r="C13" s="57" t="s">
        <v>114</v>
      </c>
      <c r="D13" s="57"/>
    </row>
  </sheetData>
  <sheetProtection algorithmName="SHA-512" hashValue="eM7EymCGAmcZd3PfxF6HA7YGlubowh5y2VpOm1rO7qoT1mBSaGoKQ0do3nJsqt1Y13vCqc1uNh+abpJGi2GuJA==" saltValue="DJ40a5PvUFfBu/l0l4TKgw==" spinCount="100000" sheet="1" objects="1" scenarios="1"/>
  <mergeCells count="4">
    <mergeCell ref="C4:H4"/>
    <mergeCell ref="C5:E5"/>
    <mergeCell ref="F5:H5"/>
    <mergeCell ref="A1:H1"/>
  </mergeCells>
  <dataValidations count="2">
    <dataValidation type="whole" allowBlank="1" showInputMessage="1" showErrorMessage="1" sqref="C7:D11 F7:G11">
      <formula1>0</formula1>
      <formula2>400000</formula2>
    </dataValidation>
    <dataValidation type="decimal" allowBlank="1" showInputMessage="1" showErrorMessage="1" sqref="E7:E11 H7:H11">
      <formula1>0</formula1>
      <formula2>600000000000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A10" sqref="A10"/>
    </sheetView>
  </sheetViews>
  <sheetFormatPr baseColWidth="10" defaultRowHeight="15" x14ac:dyDescent="0.25"/>
  <cols>
    <col min="1" max="1" width="61" style="1" customWidth="1"/>
    <col min="2" max="2" width="9.85546875" style="1" customWidth="1"/>
    <col min="3" max="3" width="56.85546875" style="1" customWidth="1"/>
    <col min="4" max="9" width="11.42578125" style="1"/>
    <col min="10" max="10" width="40.85546875" style="1" hidden="1" customWidth="1"/>
    <col min="11" max="16384" width="11.42578125" style="1"/>
  </cols>
  <sheetData>
    <row r="1" spans="1:10" ht="15" customHeight="1" x14ac:dyDescent="0.25">
      <c r="A1" s="1" t="s">
        <v>138</v>
      </c>
      <c r="B1" s="101"/>
      <c r="C1" s="101"/>
    </row>
    <row r="2" spans="1:10" x14ac:dyDescent="0.25">
      <c r="A2" s="101"/>
      <c r="B2" s="101"/>
      <c r="C2" s="101"/>
    </row>
    <row r="3" spans="1:10" x14ac:dyDescent="0.25">
      <c r="B3" s="101"/>
      <c r="C3" s="101"/>
      <c r="D3" s="101"/>
    </row>
    <row r="4" spans="1:10" x14ac:dyDescent="0.25">
      <c r="A4" s="33" t="s">
        <v>173</v>
      </c>
      <c r="B4" s="33" t="s">
        <v>188</v>
      </c>
      <c r="C4" s="33" t="s">
        <v>179</v>
      </c>
    </row>
    <row r="5" spans="1:10" x14ac:dyDescent="0.25">
      <c r="A5" s="109" t="str">
        <f>+IF(C5=""," ",A!A$4)</f>
        <v xml:space="preserve"> </v>
      </c>
      <c r="B5" s="18">
        <v>1</v>
      </c>
      <c r="C5" s="120"/>
    </row>
    <row r="6" spans="1:10" ht="15.75" thickBot="1" x14ac:dyDescent="0.3">
      <c r="A6" s="109" t="str">
        <f>+IF(C6=""," ",A!A$4)</f>
        <v xml:space="preserve"> </v>
      </c>
      <c r="B6" s="18">
        <v>2</v>
      </c>
      <c r="C6" s="120"/>
      <c r="J6" s="53" t="s">
        <v>115</v>
      </c>
    </row>
    <row r="7" spans="1:10" ht="15.75" thickBot="1" x14ac:dyDescent="0.3">
      <c r="A7" s="109" t="str">
        <f>+IF(C7=""," ",A!A$4)</f>
        <v xml:space="preserve"> </v>
      </c>
      <c r="B7" s="18">
        <v>3</v>
      </c>
      <c r="C7" s="120"/>
      <c r="J7" s="53" t="s">
        <v>86</v>
      </c>
    </row>
    <row r="8" spans="1:10" ht="15.75" thickBot="1" x14ac:dyDescent="0.3">
      <c r="A8" s="109" t="str">
        <f>+IF(C8=""," ",A!A$4)</f>
        <v xml:space="preserve"> </v>
      </c>
      <c r="B8" s="18">
        <v>4</v>
      </c>
      <c r="C8" s="120"/>
      <c r="J8" s="53" t="s">
        <v>116</v>
      </c>
    </row>
    <row r="9" spans="1:10" ht="15.75" thickBot="1" x14ac:dyDescent="0.3">
      <c r="A9" s="109" t="str">
        <f>+IF(C9=""," ",A!A$4)</f>
        <v xml:space="preserve"> </v>
      </c>
      <c r="B9" s="18">
        <v>5</v>
      </c>
      <c r="C9" s="120"/>
      <c r="J9" s="53" t="s">
        <v>91</v>
      </c>
    </row>
    <row r="10" spans="1:10" ht="15.75" thickBot="1" x14ac:dyDescent="0.3">
      <c r="A10" s="109" t="str">
        <f>+IF(C10=""," ",A!A$4)</f>
        <v xml:space="preserve"> </v>
      </c>
      <c r="B10" s="18">
        <v>6</v>
      </c>
      <c r="C10" s="120"/>
      <c r="J10" s="53" t="s">
        <v>88</v>
      </c>
    </row>
    <row r="11" spans="1:10" ht="15.75" thickBot="1" x14ac:dyDescent="0.3">
      <c r="A11" s="109" t="str">
        <f>+IF(C11=""," ",A!A$4)</f>
        <v xml:space="preserve"> </v>
      </c>
      <c r="B11" s="18">
        <v>7</v>
      </c>
      <c r="C11" s="120"/>
      <c r="J11" s="53" t="s">
        <v>117</v>
      </c>
    </row>
    <row r="12" spans="1:10" ht="15.75" thickBot="1" x14ac:dyDescent="0.3">
      <c r="A12" s="109" t="str">
        <f>+IF(C12=""," ",A!A$4)</f>
        <v xml:space="preserve"> </v>
      </c>
      <c r="B12" s="18">
        <v>8</v>
      </c>
      <c r="C12" s="120"/>
      <c r="J12" s="53" t="s">
        <v>118</v>
      </c>
    </row>
    <row r="13" spans="1:10" ht="15.75" thickBot="1" x14ac:dyDescent="0.3">
      <c r="A13" s="109" t="str">
        <f>+IF(C13=""," ",A!A$4)</f>
        <v xml:space="preserve"> </v>
      </c>
      <c r="B13" s="18">
        <v>9</v>
      </c>
      <c r="C13" s="120"/>
      <c r="J13" s="53" t="s">
        <v>92</v>
      </c>
    </row>
    <row r="14" spans="1:10" ht="15.75" thickBot="1" x14ac:dyDescent="0.3">
      <c r="A14" s="109" t="str">
        <f>+IF(C14=""," ",A!A$4)</f>
        <v xml:space="preserve"> </v>
      </c>
      <c r="B14" s="18">
        <v>10</v>
      </c>
      <c r="C14" s="120"/>
      <c r="J14" s="53" t="s">
        <v>119</v>
      </c>
    </row>
    <row r="15" spans="1:10" ht="15.75" thickBot="1" x14ac:dyDescent="0.3">
      <c r="J15" s="53" t="s">
        <v>120</v>
      </c>
    </row>
    <row r="16" spans="1:10" x14ac:dyDescent="0.25">
      <c r="C16" s="121" t="s">
        <v>103</v>
      </c>
    </row>
  </sheetData>
  <sheetProtection algorithmName="SHA-512" hashValue="mL2H6mYdW0nRLQ2GJLw3XelBwseLTdH3qpYTmpgVtscSRp7NtpqnJK2hkYT4Xzl3LYw5DLGfJ6iH70z3hzqXDg==" saltValue="g7BPYMf63LVabmo/nHGXyQ==" spinCount="100000" sheet="1" objects="1" scenarios="1"/>
  <dataValidations count="1">
    <dataValidation type="list" allowBlank="1" showInputMessage="1" showErrorMessage="1" sqref="C5:C14">
      <formula1>$J$6:$J$15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7" workbookViewId="0">
      <selection activeCell="B19" sqref="B19"/>
    </sheetView>
  </sheetViews>
  <sheetFormatPr baseColWidth="10" defaultRowHeight="15" x14ac:dyDescent="0.25"/>
  <cols>
    <col min="1" max="1" width="64.85546875" style="1" customWidth="1"/>
    <col min="2" max="3" width="26.28515625" style="1" customWidth="1"/>
    <col min="4" max="4" width="20.140625" style="1" customWidth="1"/>
    <col min="5" max="5" width="20" style="1" customWidth="1"/>
    <col min="6" max="6" width="18.7109375" style="1" customWidth="1"/>
    <col min="7" max="7" width="19.42578125" style="1" customWidth="1"/>
    <col min="8" max="16384" width="11.42578125" style="1"/>
  </cols>
  <sheetData>
    <row r="1" spans="1:10" x14ac:dyDescent="0.25">
      <c r="B1" s="147" t="s">
        <v>171</v>
      </c>
      <c r="C1" s="147"/>
      <c r="D1" s="147"/>
      <c r="E1" s="147"/>
      <c r="F1" s="147"/>
      <c r="G1" s="147"/>
      <c r="H1" s="147"/>
      <c r="I1" s="147"/>
      <c r="J1" s="147"/>
    </row>
    <row r="2" spans="1:10" x14ac:dyDescent="0.25">
      <c r="B2" s="147"/>
      <c r="C2" s="147"/>
      <c r="D2" s="147"/>
      <c r="E2" s="147"/>
      <c r="F2" s="147"/>
      <c r="G2" s="147"/>
      <c r="H2" s="147"/>
      <c r="I2" s="147"/>
      <c r="J2" s="147"/>
    </row>
    <row r="3" spans="1:10" x14ac:dyDescent="0.25">
      <c r="B3" s="147"/>
      <c r="C3" s="147"/>
      <c r="D3" s="147"/>
      <c r="E3" s="147"/>
      <c r="F3" s="147"/>
      <c r="G3" s="147"/>
      <c r="H3" s="147"/>
      <c r="I3" s="147"/>
      <c r="J3" s="147"/>
    </row>
    <row r="4" spans="1:10" x14ac:dyDescent="0.25">
      <c r="B4" s="24"/>
      <c r="C4" s="101"/>
      <c r="D4" s="24"/>
      <c r="E4" s="24"/>
      <c r="F4" s="24"/>
      <c r="G4" s="24"/>
      <c r="H4" s="24"/>
      <c r="I4" s="24"/>
      <c r="J4" s="24"/>
    </row>
    <row r="5" spans="1:10" ht="15.75" x14ac:dyDescent="0.25">
      <c r="B5" s="160" t="s">
        <v>164</v>
      </c>
      <c r="C5" s="161"/>
      <c r="D5" s="161"/>
      <c r="E5" s="161"/>
      <c r="F5" s="161"/>
      <c r="G5" s="162"/>
    </row>
    <row r="6" spans="1:10" ht="15.75" x14ac:dyDescent="0.25">
      <c r="B6" s="124"/>
      <c r="C6" s="123"/>
      <c r="D6" s="157" t="s">
        <v>7</v>
      </c>
      <c r="E6" s="158"/>
      <c r="F6" s="158"/>
      <c r="G6" s="159"/>
    </row>
    <row r="7" spans="1:10" ht="15.75" x14ac:dyDescent="0.25">
      <c r="A7" s="126" t="s">
        <v>176</v>
      </c>
      <c r="B7" s="125" t="s">
        <v>180</v>
      </c>
      <c r="C7" s="102" t="s">
        <v>6</v>
      </c>
      <c r="D7" s="88" t="s">
        <v>8</v>
      </c>
      <c r="E7" s="88" t="s">
        <v>9</v>
      </c>
      <c r="F7" s="88" t="s">
        <v>10</v>
      </c>
      <c r="G7" s="88" t="s">
        <v>11</v>
      </c>
    </row>
    <row r="8" spans="1:10" ht="15.75" x14ac:dyDescent="0.25">
      <c r="A8" s="109" t="str">
        <f>+IF(D8="",IF(E8="",IF(F8="",IF(G8=""," ",A!A$4),A!A$4),A!A$4),A!A$4)</f>
        <v xml:space="preserve"> </v>
      </c>
      <c r="B8" s="3" t="s">
        <v>46</v>
      </c>
      <c r="C8" s="59" t="s">
        <v>3</v>
      </c>
      <c r="D8" s="82"/>
      <c r="E8" s="82"/>
      <c r="F8" s="82"/>
      <c r="G8" s="82"/>
    </row>
    <row r="9" spans="1:10" ht="15.75" x14ac:dyDescent="0.25">
      <c r="A9" s="109" t="str">
        <f>+IF(D9="",IF(E9="",IF(F9="",IF(G9=""," ",A!A$4),A!A$4),A!A$4),A!A$4)</f>
        <v xml:space="preserve"> </v>
      </c>
      <c r="B9" s="3" t="s">
        <v>186</v>
      </c>
      <c r="C9" s="59" t="s">
        <v>3</v>
      </c>
      <c r="D9" s="82"/>
      <c r="E9" s="82"/>
      <c r="F9" s="82"/>
      <c r="G9" s="82"/>
    </row>
    <row r="10" spans="1:10" ht="15.75" x14ac:dyDescent="0.25">
      <c r="A10" s="109" t="str">
        <f>+IF(D10="",IF(E10="",IF(F10="",IF(G10=""," ",A!A$4),A!A$4),A!A$4),A!A$4)</f>
        <v xml:space="preserve"> </v>
      </c>
      <c r="B10" s="3" t="s">
        <v>185</v>
      </c>
      <c r="C10" s="59" t="s">
        <v>3</v>
      </c>
      <c r="D10" s="82"/>
      <c r="E10" s="82"/>
      <c r="F10" s="82"/>
      <c r="G10" s="82"/>
    </row>
    <row r="11" spans="1:10" ht="15.75" x14ac:dyDescent="0.25">
      <c r="A11" s="109" t="str">
        <f>+IF(D11="",IF(E11="",IF(F11="",IF(G11=""," ",A!A$4),A!A$4),A!A$4),A!A$4)</f>
        <v xml:space="preserve"> </v>
      </c>
      <c r="B11" s="3" t="s">
        <v>158</v>
      </c>
      <c r="C11" s="59" t="s">
        <v>3</v>
      </c>
      <c r="D11" s="82"/>
      <c r="E11" s="82"/>
      <c r="F11" s="82"/>
      <c r="G11" s="82"/>
    </row>
    <row r="12" spans="1:10" ht="15.75" x14ac:dyDescent="0.25">
      <c r="A12" s="109" t="str">
        <f>+IF(D12="",IF(E12="",IF(F12="",IF(G12=""," ",A!A$4),A!A$4),A!A$4),A!A$4)</f>
        <v xml:space="preserve"> </v>
      </c>
      <c r="B12" s="3" t="s">
        <v>12</v>
      </c>
      <c r="C12" s="59" t="s">
        <v>3</v>
      </c>
      <c r="D12" s="82"/>
      <c r="E12" s="82"/>
      <c r="F12" s="82"/>
      <c r="G12" s="82"/>
    </row>
    <row r="13" spans="1:10" ht="15.75" x14ac:dyDescent="0.25">
      <c r="A13" s="109" t="str">
        <f>+IF(D13="",IF(E13="",IF(F13="",IF(G13=""," ",A!A$4),A!A$4),A!A$4),A!A$4)</f>
        <v xml:space="preserve"> </v>
      </c>
      <c r="B13" s="3" t="s">
        <v>46</v>
      </c>
      <c r="C13" s="59" t="s">
        <v>4</v>
      </c>
      <c r="D13" s="82"/>
      <c r="E13" s="82"/>
      <c r="F13" s="82"/>
      <c r="G13" s="82"/>
    </row>
    <row r="14" spans="1:10" ht="15.75" x14ac:dyDescent="0.25">
      <c r="A14" s="109" t="str">
        <f>+IF(D14="",IF(E14="",IF(F14="",IF(G14=""," ",A!A$4),A!A$4),A!A$4),A!A$4)</f>
        <v xml:space="preserve"> </v>
      </c>
      <c r="B14" s="3" t="s">
        <v>186</v>
      </c>
      <c r="C14" s="59" t="s">
        <v>4</v>
      </c>
      <c r="D14" s="82"/>
      <c r="E14" s="82"/>
      <c r="F14" s="82"/>
      <c r="G14" s="82"/>
    </row>
    <row r="15" spans="1:10" ht="15.75" x14ac:dyDescent="0.25">
      <c r="A15" s="109" t="str">
        <f>+IF(D15="",IF(E15="",IF(F15="",IF(G15=""," ",A!A$4),A!A$4),A!A$4),A!A$4)</f>
        <v xml:space="preserve"> </v>
      </c>
      <c r="B15" s="3" t="s">
        <v>185</v>
      </c>
      <c r="C15" s="59" t="s">
        <v>4</v>
      </c>
      <c r="D15" s="82"/>
      <c r="E15" s="82"/>
      <c r="F15" s="82"/>
      <c r="G15" s="82"/>
    </row>
    <row r="16" spans="1:10" ht="15.75" x14ac:dyDescent="0.25">
      <c r="A16" s="109" t="str">
        <f>+IF(D16="",IF(E16="",IF(F16="",IF(G16=""," ",A!A$4),A!A$4),A!A$4),A!A$4)</f>
        <v xml:space="preserve"> </v>
      </c>
      <c r="B16" s="3" t="s">
        <v>158</v>
      </c>
      <c r="C16" s="59" t="s">
        <v>4</v>
      </c>
      <c r="D16" s="82"/>
      <c r="E16" s="82"/>
      <c r="F16" s="82"/>
      <c r="G16" s="82"/>
    </row>
    <row r="17" spans="1:7" ht="15.75" x14ac:dyDescent="0.25">
      <c r="A17" s="109" t="str">
        <f>+IF(D17="",IF(E17="",IF(F17="",IF(G17=""," ",A!A$4),A!A$4),A!A$4),A!A$4)</f>
        <v xml:space="preserve"> </v>
      </c>
      <c r="B17" s="3" t="s">
        <v>12</v>
      </c>
      <c r="C17" s="59" t="s">
        <v>4</v>
      </c>
      <c r="D17" s="82"/>
      <c r="E17" s="82"/>
      <c r="F17" s="82"/>
      <c r="G17" s="82"/>
    </row>
    <row r="18" spans="1:7" ht="15.75" x14ac:dyDescent="0.25">
      <c r="A18" s="109" t="str">
        <f>+IF(D18="",IF(E18="",IF(F18="",IF(G18=""," ",A!A$4),A!A$4),A!A$4),A!A$4)</f>
        <v xml:space="preserve"> </v>
      </c>
      <c r="B18" s="3" t="s">
        <v>46</v>
      </c>
      <c r="C18" s="59" t="s">
        <v>5</v>
      </c>
      <c r="D18" s="82"/>
      <c r="E18" s="82"/>
      <c r="F18" s="82"/>
      <c r="G18" s="82"/>
    </row>
    <row r="19" spans="1:7" ht="15.75" x14ac:dyDescent="0.25">
      <c r="A19" s="109" t="str">
        <f>+IF(D19="",IF(E19="",IF(F19="",IF(G19=""," ",A!A$4),A!A$4),A!A$4),A!A$4)</f>
        <v xml:space="preserve"> </v>
      </c>
      <c r="B19" s="3" t="s">
        <v>186</v>
      </c>
      <c r="C19" s="59" t="s">
        <v>5</v>
      </c>
      <c r="D19" s="82"/>
      <c r="E19" s="82"/>
      <c r="F19" s="82"/>
      <c r="G19" s="82"/>
    </row>
    <row r="20" spans="1:7" ht="15.75" x14ac:dyDescent="0.25">
      <c r="A20" s="109" t="str">
        <f>+IF(D20="",IF(E20="",IF(F20="",IF(G20=""," ",A!A$4),A!A$4),A!A$4),A!A$4)</f>
        <v xml:space="preserve"> </v>
      </c>
      <c r="B20" s="3" t="s">
        <v>185</v>
      </c>
      <c r="C20" s="59" t="s">
        <v>5</v>
      </c>
      <c r="D20" s="82"/>
      <c r="E20" s="82"/>
      <c r="F20" s="82"/>
      <c r="G20" s="82"/>
    </row>
    <row r="21" spans="1:7" ht="15.75" x14ac:dyDescent="0.25">
      <c r="A21" s="109" t="str">
        <f>+IF(D21="",IF(E21="",IF(F21="",IF(G21=""," ",A!A$4),A!A$4),A!A$4),A!A$4)</f>
        <v xml:space="preserve"> </v>
      </c>
      <c r="B21" s="3" t="s">
        <v>158</v>
      </c>
      <c r="C21" s="59" t="s">
        <v>5</v>
      </c>
      <c r="D21" s="82"/>
      <c r="E21" s="82"/>
      <c r="F21" s="82"/>
      <c r="G21" s="82"/>
    </row>
    <row r="22" spans="1:7" ht="15.75" x14ac:dyDescent="0.25">
      <c r="A22" s="109" t="str">
        <f>+IF(D22="",IF(E22="",IF(F22="",IF(G22=""," ",A!A$4),A!A$4),A!A$4),A!A$4)</f>
        <v xml:space="preserve"> </v>
      </c>
      <c r="B22" s="3" t="s">
        <v>12</v>
      </c>
      <c r="C22" s="59" t="s">
        <v>5</v>
      </c>
      <c r="D22" s="82"/>
      <c r="E22" s="82"/>
      <c r="F22" s="82"/>
      <c r="G22" s="82"/>
    </row>
  </sheetData>
  <sheetProtection algorithmName="SHA-512" hashValue="TjjNdKmfX/ttA/wD8WnUkd8P6pThi+w1YGeficZgI/AUJO8xqgbwEqNQy1Dsbo/9ljPAShTahwF7wJAaXujP6g==" saltValue="IIkaBEsq9vB/0u0CIPmK7w==" spinCount="100000" sheet="1" objects="1" scenarios="1"/>
  <mergeCells count="3">
    <mergeCell ref="B1:J3"/>
    <mergeCell ref="D6:G6"/>
    <mergeCell ref="B5:G5"/>
  </mergeCells>
  <dataValidations count="1">
    <dataValidation type="decimal" allowBlank="1" showInputMessage="1" showErrorMessage="1" sqref="D8:G22">
      <formula1>0</formula1>
      <formula2>600000000000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A4" workbookViewId="0">
      <selection activeCell="C18" sqref="C18"/>
    </sheetView>
  </sheetViews>
  <sheetFormatPr baseColWidth="10" defaultRowHeight="15" x14ac:dyDescent="0.25"/>
  <cols>
    <col min="1" max="1" width="57.7109375" style="1" customWidth="1"/>
    <col min="2" max="2" width="19" style="1" customWidth="1"/>
    <col min="3" max="3" width="14.28515625" style="1" customWidth="1"/>
    <col min="4" max="4" width="9.7109375" style="1" bestFit="1" customWidth="1"/>
    <col min="5" max="5" width="21.7109375" style="1" customWidth="1"/>
    <col min="6" max="6" width="9.7109375" style="1" bestFit="1" customWidth="1"/>
    <col min="7" max="7" width="22.42578125" style="1" customWidth="1"/>
    <col min="8" max="8" width="9.7109375" style="1" bestFit="1" customWidth="1"/>
    <col min="9" max="9" width="22.7109375" style="1" customWidth="1"/>
    <col min="10" max="10" width="9.7109375" style="1" bestFit="1" customWidth="1"/>
    <col min="11" max="11" width="24.140625" style="1" customWidth="1"/>
    <col min="12" max="16384" width="11.42578125" style="1"/>
  </cols>
  <sheetData>
    <row r="1" spans="1:13" x14ac:dyDescent="0.25">
      <c r="B1" s="134" t="s">
        <v>162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</row>
    <row r="2" spans="1:13" ht="36" customHeight="1" x14ac:dyDescent="0.25"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4" spans="1:13" x14ac:dyDescent="0.25">
      <c r="B4" s="149" t="s">
        <v>163</v>
      </c>
      <c r="C4" s="150"/>
      <c r="D4" s="150"/>
      <c r="E4" s="150"/>
      <c r="F4" s="150"/>
      <c r="G4" s="150"/>
      <c r="H4" s="150"/>
      <c r="I4" s="150"/>
      <c r="J4" s="150"/>
      <c r="K4" s="163"/>
    </row>
    <row r="5" spans="1:13" ht="15.75" customHeight="1" x14ac:dyDescent="0.25">
      <c r="C5" s="127"/>
      <c r="D5" s="166" t="s">
        <v>7</v>
      </c>
      <c r="E5" s="167"/>
      <c r="F5" s="167"/>
      <c r="G5" s="167"/>
      <c r="H5" s="167"/>
      <c r="I5" s="167"/>
      <c r="J5" s="167"/>
      <c r="K5" s="168"/>
    </row>
    <row r="6" spans="1:13" ht="15.75" x14ac:dyDescent="0.25">
      <c r="B6" s="129"/>
      <c r="C6" s="128"/>
      <c r="D6" s="164" t="s">
        <v>8</v>
      </c>
      <c r="E6" s="165"/>
      <c r="F6" s="164" t="s">
        <v>9</v>
      </c>
      <c r="G6" s="165"/>
      <c r="H6" s="164" t="s">
        <v>10</v>
      </c>
      <c r="I6" s="165"/>
      <c r="J6" s="164" t="s">
        <v>11</v>
      </c>
      <c r="K6" s="165"/>
    </row>
    <row r="7" spans="1:13" ht="31.5" x14ac:dyDescent="0.25">
      <c r="A7" s="87" t="s">
        <v>176</v>
      </c>
      <c r="B7" s="87" t="s">
        <v>181</v>
      </c>
      <c r="C7" s="87" t="s">
        <v>6</v>
      </c>
      <c r="D7" s="87" t="s">
        <v>160</v>
      </c>
      <c r="E7" s="87" t="s">
        <v>38</v>
      </c>
      <c r="F7" s="87" t="s">
        <v>160</v>
      </c>
      <c r="G7" s="87" t="s">
        <v>38</v>
      </c>
      <c r="H7" s="87" t="s">
        <v>160</v>
      </c>
      <c r="I7" s="87" t="s">
        <v>38</v>
      </c>
      <c r="J7" s="87" t="s">
        <v>160</v>
      </c>
      <c r="K7" s="87" t="s">
        <v>38</v>
      </c>
    </row>
    <row r="8" spans="1:13" ht="15" customHeight="1" x14ac:dyDescent="0.25">
      <c r="A8" s="109" t="str">
        <f>+IF(D8="",IF(E8="",IF(F8="",IF(G8="",IF(H8="",IF(I8="",IF(J8="",IF(K8=""," ",A!A$4),A!A$4),A!A$4),A!A$4),A!A$4),A!A$4),A!A$4),A!A$4)</f>
        <v xml:space="preserve"> </v>
      </c>
      <c r="B8" s="20" t="s">
        <v>158</v>
      </c>
      <c r="C8" s="86" t="s">
        <v>3</v>
      </c>
      <c r="D8" s="20"/>
      <c r="E8" s="83"/>
      <c r="F8" s="83"/>
      <c r="G8" s="83"/>
      <c r="H8" s="83"/>
      <c r="I8" s="83"/>
      <c r="J8" s="83"/>
      <c r="K8" s="78"/>
    </row>
    <row r="9" spans="1:13" ht="15" customHeight="1" x14ac:dyDescent="0.25">
      <c r="A9" s="109" t="str">
        <f>+IF(D9="",IF(E9="",IF(F9="",IF(G9="",IF(H9="",IF(I9="",IF(J9="",IF(K9=""," ",A!A$4),A!A$4),A!A$4),A!A$4),A!A$4),A!A$4),A!A$4),A!A$4)</f>
        <v xml:space="preserve"> </v>
      </c>
      <c r="B9" s="20" t="s">
        <v>12</v>
      </c>
      <c r="C9" s="86" t="s">
        <v>3</v>
      </c>
      <c r="D9" s="20"/>
      <c r="E9" s="83"/>
      <c r="F9" s="83"/>
      <c r="G9" s="83"/>
      <c r="H9" s="83"/>
      <c r="I9" s="83"/>
      <c r="J9" s="83"/>
      <c r="K9" s="83"/>
    </row>
    <row r="10" spans="1:13" ht="15" customHeight="1" x14ac:dyDescent="0.25">
      <c r="A10" s="109" t="str">
        <f>+IF(D10="",IF(E10="",IF(F10="",IF(G10="",IF(H10="",IF(I10="",IF(J10="",IF(K10=""," ",A!A$4),A!A$4),A!A$4),A!A$4),A!A$4),A!A$4),A!A$4),A!A$4)</f>
        <v xml:space="preserve"> </v>
      </c>
      <c r="B10" s="130" t="s">
        <v>187</v>
      </c>
      <c r="C10" s="86" t="s">
        <v>3</v>
      </c>
      <c r="D10" s="20"/>
      <c r="E10" s="83"/>
      <c r="F10" s="83"/>
      <c r="G10" s="83"/>
      <c r="H10" s="83"/>
      <c r="I10" s="83"/>
      <c r="J10" s="83"/>
      <c r="K10" s="83"/>
    </row>
    <row r="11" spans="1:13" ht="15" customHeight="1" x14ac:dyDescent="0.25">
      <c r="A11" s="109" t="str">
        <f>+IF(D11="",IF(E11="",IF(F11="",IF(G11="",IF(H11="",IF(I11="",IF(J11="",IF(K11=""," ",A!A$4),A!A$4),A!A$4),A!A$4),A!A$4),A!A$4),A!A$4),A!A$4)</f>
        <v xml:space="preserve"> </v>
      </c>
      <c r="B11" s="20" t="s">
        <v>185</v>
      </c>
      <c r="C11" s="86" t="s">
        <v>3</v>
      </c>
      <c r="D11" s="20"/>
      <c r="E11" s="83"/>
      <c r="F11" s="83"/>
      <c r="G11" s="83"/>
      <c r="H11" s="83"/>
      <c r="I11" s="83"/>
      <c r="J11" s="83"/>
      <c r="K11" s="83"/>
    </row>
    <row r="12" spans="1:13" ht="15" customHeight="1" x14ac:dyDescent="0.25">
      <c r="A12" s="109" t="str">
        <f>+IF(D12="",IF(E12="",IF(F12="",IF(G12="",IF(H12="",IF(I12="",IF(J12="",IF(K12=""," ",A!A$4),A!A$4),A!A$4),A!A$4),A!A$4),A!A$4),A!A$4),A!A$4)</f>
        <v xml:space="preserve"> </v>
      </c>
      <c r="B12" s="20" t="s">
        <v>158</v>
      </c>
      <c r="C12" s="86" t="s">
        <v>4</v>
      </c>
      <c r="D12" s="20"/>
      <c r="E12" s="83"/>
      <c r="F12" s="83"/>
      <c r="G12" s="83"/>
      <c r="H12" s="83"/>
      <c r="I12" s="83"/>
      <c r="J12" s="83"/>
      <c r="K12" s="84"/>
    </row>
    <row r="13" spans="1:13" ht="15" customHeight="1" x14ac:dyDescent="0.25">
      <c r="A13" s="109" t="str">
        <f>+IF(D13="",IF(E13="",IF(F13="",IF(G13="",IF(H13="",IF(I13="",IF(J13="",IF(K13=""," ",A!A$4),A!A$4),A!A$4),A!A$4),A!A$4),A!A$4),A!A$4),A!A$4)</f>
        <v xml:space="preserve"> </v>
      </c>
      <c r="B13" s="20" t="s">
        <v>12</v>
      </c>
      <c r="C13" s="86" t="s">
        <v>4</v>
      </c>
      <c r="D13" s="20"/>
      <c r="E13" s="83"/>
      <c r="F13" s="83"/>
      <c r="G13" s="83"/>
      <c r="H13" s="83"/>
      <c r="I13" s="83"/>
      <c r="J13" s="83"/>
      <c r="K13" s="83"/>
    </row>
    <row r="14" spans="1:13" ht="15" customHeight="1" x14ac:dyDescent="0.25">
      <c r="A14" s="109" t="str">
        <f>+IF(D14="",IF(E14="",IF(F14="",IF(G14="",IF(H14="",IF(I14="",IF(J14="",IF(K14=""," ",A!A$4),A!A$4),A!A$4),A!A$4),A!A$4),A!A$4),A!A$4),A!A$4)</f>
        <v xml:space="preserve"> </v>
      </c>
      <c r="B14" s="130" t="s">
        <v>187</v>
      </c>
      <c r="C14" s="86" t="s">
        <v>4</v>
      </c>
      <c r="D14" s="20"/>
      <c r="E14" s="83"/>
      <c r="F14" s="83"/>
      <c r="G14" s="83"/>
      <c r="H14" s="83"/>
      <c r="I14" s="83"/>
      <c r="J14" s="83"/>
      <c r="K14" s="83"/>
    </row>
    <row r="15" spans="1:13" ht="15" customHeight="1" x14ac:dyDescent="0.25">
      <c r="A15" s="109" t="str">
        <f>+IF(D15="",IF(E15="",IF(F15="",IF(G15="",IF(H15="",IF(I15="",IF(J15="",IF(K15=""," ",A!A$4),A!A$4),A!A$4),A!A$4),A!A$4),A!A$4),A!A$4),A!A$4)</f>
        <v xml:space="preserve"> </v>
      </c>
      <c r="B15" s="20" t="s">
        <v>185</v>
      </c>
      <c r="C15" s="86" t="s">
        <v>4</v>
      </c>
      <c r="D15" s="20"/>
      <c r="E15" s="83"/>
      <c r="F15" s="83"/>
      <c r="G15" s="83"/>
      <c r="H15" s="83"/>
      <c r="I15" s="83"/>
      <c r="J15" s="83"/>
      <c r="K15" s="83"/>
    </row>
    <row r="16" spans="1:13" ht="15" customHeight="1" x14ac:dyDescent="0.25">
      <c r="A16" s="109" t="str">
        <f>+IF(D16="",IF(E16="",IF(F16="",IF(G16="",IF(H16="",IF(I16="",IF(J16="",IF(K16=""," ",A!A$4),A!A$4),A!A$4),A!A$4),A!A$4),A!A$4),A!A$4),A!A$4)</f>
        <v xml:space="preserve"> </v>
      </c>
      <c r="B16" s="20" t="s">
        <v>158</v>
      </c>
      <c r="C16" s="86" t="s">
        <v>5</v>
      </c>
      <c r="D16" s="20"/>
      <c r="E16" s="83"/>
      <c r="F16" s="83"/>
      <c r="G16" s="83"/>
      <c r="H16" s="83"/>
      <c r="I16" s="83"/>
      <c r="J16" s="83"/>
      <c r="K16" s="84"/>
    </row>
    <row r="17" spans="1:11" ht="15" customHeight="1" x14ac:dyDescent="0.25">
      <c r="A17" s="109" t="str">
        <f>+IF(D17="",IF(E17="",IF(F17="",IF(G17="",IF(H17="",IF(I17="",IF(J17="",IF(K17=""," ",A!A$4),A!A$4),A!A$4),A!A$4),A!A$4),A!A$4),A!A$4),A!A$4)</f>
        <v xml:space="preserve"> </v>
      </c>
      <c r="B17" s="20" t="s">
        <v>12</v>
      </c>
      <c r="C17" s="86" t="s">
        <v>5</v>
      </c>
      <c r="D17" s="20"/>
      <c r="E17" s="83"/>
      <c r="F17" s="83"/>
      <c r="G17" s="83"/>
      <c r="H17" s="83"/>
      <c r="I17" s="83"/>
      <c r="J17" s="83"/>
      <c r="K17" s="83"/>
    </row>
    <row r="18" spans="1:11" ht="15" customHeight="1" x14ac:dyDescent="0.25">
      <c r="A18" s="109" t="str">
        <f>+IF(D18="",IF(E18="",IF(F18="",IF(G18="",IF(H18="",IF(I18="",IF(J18="",IF(K18=""," ",A!A$4),A!A$4),A!A$4),A!A$4),A!A$4),A!A$4),A!A$4),A!A$4)</f>
        <v xml:space="preserve"> </v>
      </c>
      <c r="B18" s="130" t="s">
        <v>187</v>
      </c>
      <c r="C18" s="86" t="s">
        <v>5</v>
      </c>
      <c r="D18" s="20"/>
      <c r="E18" s="83"/>
      <c r="F18" s="83"/>
      <c r="G18" s="83"/>
      <c r="H18" s="83"/>
      <c r="I18" s="83"/>
      <c r="J18" s="83"/>
      <c r="K18" s="83"/>
    </row>
    <row r="19" spans="1:11" ht="15.75" x14ac:dyDescent="0.25">
      <c r="A19" s="109" t="str">
        <f>+IF(D19="",IF(E19="",IF(F19="",IF(G19="",IF(H19="",IF(I19="",IF(J19="",IF(K19=""," ",A!A$4),A!A$4),A!A$4),A!A$4),A!A$4),A!A$4),A!A$4),A!A$4)</f>
        <v xml:space="preserve"> </v>
      </c>
      <c r="B19" s="2" t="s">
        <v>185</v>
      </c>
      <c r="C19" s="86" t="s">
        <v>5</v>
      </c>
      <c r="D19" s="2"/>
      <c r="E19" s="83"/>
      <c r="F19" s="83"/>
      <c r="G19" s="83"/>
      <c r="H19" s="83"/>
      <c r="I19" s="83"/>
      <c r="J19" s="83"/>
      <c r="K19" s="83"/>
    </row>
  </sheetData>
  <sheetProtection algorithmName="SHA-512" hashValue="IFnNdTwVH1gf3ovR2E4JveQSrtCQmTAEik437owC3ZFugeJFZN5hl2XFUL2z0RywMHqpzY8QfyuEiZbYl9mDCg==" saltValue="gSK54oRpAmn1AkFcvYYs7A==" spinCount="100000" sheet="1" objects="1" scenarios="1"/>
  <mergeCells count="7">
    <mergeCell ref="B1:M2"/>
    <mergeCell ref="B4:K4"/>
    <mergeCell ref="D6:E6"/>
    <mergeCell ref="D5:K5"/>
    <mergeCell ref="F6:G6"/>
    <mergeCell ref="H6:I6"/>
    <mergeCell ref="J6:K6"/>
  </mergeCells>
  <dataValidations count="1">
    <dataValidation type="decimal" allowBlank="1" showInputMessage="1" showErrorMessage="1" sqref="E8:K19">
      <formula1>0</formula1>
      <formula2>600000000000</formula2>
    </dataValidation>
  </dataValidation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A7" sqref="A7"/>
    </sheetView>
  </sheetViews>
  <sheetFormatPr baseColWidth="10" defaultRowHeight="15" x14ac:dyDescent="0.25"/>
  <cols>
    <col min="1" max="1" width="56" style="21" customWidth="1"/>
    <col min="2" max="2" width="22" style="21" customWidth="1"/>
    <col min="3" max="3" width="15.85546875" style="21" customWidth="1"/>
    <col min="4" max="4" width="13.85546875" style="21" customWidth="1"/>
    <col min="5" max="5" width="14.140625" style="21" customWidth="1"/>
    <col min="6" max="6" width="17" style="21" customWidth="1"/>
    <col min="7" max="16384" width="11.42578125" style="21"/>
  </cols>
  <sheetData>
    <row r="1" spans="1:14" ht="15" customHeight="1" x14ac:dyDescent="0.25">
      <c r="B1" s="169" t="s">
        <v>172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</row>
    <row r="2" spans="1:14" x14ac:dyDescent="0.25">
      <c r="B2" s="34"/>
      <c r="C2" s="34"/>
      <c r="D2" s="34"/>
      <c r="E2" s="34"/>
      <c r="F2" s="34"/>
    </row>
    <row r="4" spans="1:14" ht="15.75" x14ac:dyDescent="0.25">
      <c r="C4" s="170" t="s">
        <v>19</v>
      </c>
      <c r="D4" s="170"/>
      <c r="E4" s="170"/>
      <c r="F4" s="170"/>
    </row>
    <row r="5" spans="1:14" x14ac:dyDescent="0.25">
      <c r="A5" s="61" t="s">
        <v>176</v>
      </c>
      <c r="B5" s="61" t="s">
        <v>6</v>
      </c>
      <c r="C5" s="61" t="s">
        <v>8</v>
      </c>
      <c r="D5" s="62" t="s">
        <v>13</v>
      </c>
      <c r="E5" s="62" t="s">
        <v>10</v>
      </c>
      <c r="F5" s="62" t="s">
        <v>11</v>
      </c>
    </row>
    <row r="6" spans="1:14" ht="15.75" x14ac:dyDescent="0.25">
      <c r="A6" s="109" t="str">
        <f>+IF(C6="",IF(D6="",IF(E6="",IF(F6=""," ",A!A$4),A!A$4),A!A$4),A!A$4)</f>
        <v xml:space="preserve"> </v>
      </c>
      <c r="B6" s="8" t="s">
        <v>3</v>
      </c>
      <c r="C6" s="60"/>
      <c r="D6" s="8"/>
      <c r="E6" s="60"/>
      <c r="F6" s="8"/>
    </row>
    <row r="7" spans="1:14" ht="15.75" x14ac:dyDescent="0.25">
      <c r="A7" s="109" t="str">
        <f>+IF(C7="",IF(D7="",IF(E7="",IF(F7=""," ",A!A$4),A!A$4),A!A$4),A!A$4)</f>
        <v xml:space="preserve"> </v>
      </c>
      <c r="B7" s="8" t="s">
        <v>4</v>
      </c>
      <c r="C7" s="60"/>
      <c r="D7" s="8"/>
      <c r="E7" s="60"/>
      <c r="F7" s="8"/>
    </row>
    <row r="8" spans="1:14" ht="15.75" x14ac:dyDescent="0.25">
      <c r="A8" s="109" t="str">
        <f>+IF(C8="",IF(D8="",IF(E8="",IF(F8=""," ",A!A$4),A!A$4),A!A$4),A!A$4)</f>
        <v xml:space="preserve"> </v>
      </c>
      <c r="B8" s="8" t="s">
        <v>5</v>
      </c>
      <c r="C8" s="60"/>
      <c r="D8" s="8"/>
      <c r="E8" s="60"/>
      <c r="F8" s="8"/>
    </row>
  </sheetData>
  <sheetProtection algorithmName="SHA-512" hashValue="mxNHNSmym7Z2jxWTlp8piuTNXDQw8XhRGjtikzKS1aWlWg4NTSsbyxDcqhq4QjedzNBcbcX/9k4kLBj7TKApKQ==" saltValue="+Rd+SThOzmvKRwPFg7yZGg==" spinCount="100000" sheet="1" objects="1" scenarios="1"/>
  <mergeCells count="2">
    <mergeCell ref="B1:N1"/>
    <mergeCell ref="C4:F4"/>
  </mergeCells>
  <dataValidations count="1">
    <dataValidation type="decimal" allowBlank="1" showInputMessage="1" showErrorMessage="1" sqref="I6:I8 C6:C8 E6:E8 G6:G8">
      <formula1>0</formula1>
      <formula2>1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workbookViewId="0">
      <selection activeCell="A6" sqref="A6"/>
    </sheetView>
  </sheetViews>
  <sheetFormatPr baseColWidth="10" defaultRowHeight="15" x14ac:dyDescent="0.25"/>
  <cols>
    <col min="1" max="1" width="59.5703125" style="1" customWidth="1"/>
    <col min="2" max="2" width="87.7109375" style="1" customWidth="1"/>
    <col min="3" max="3" width="18.42578125" style="1" customWidth="1"/>
    <col min="4" max="4" width="34.7109375" style="1" customWidth="1"/>
    <col min="5" max="5" width="31.140625" style="1" customWidth="1"/>
    <col min="6" max="6" width="33.7109375" style="1" customWidth="1"/>
    <col min="7" max="7" width="32.42578125" style="1" customWidth="1"/>
    <col min="8" max="15" width="11.42578125" style="1"/>
    <col min="16" max="20" width="11.42578125" style="1" hidden="1" customWidth="1"/>
    <col min="21" max="21" width="11.42578125" style="1" customWidth="1"/>
    <col min="22" max="16384" width="11.42578125" style="1"/>
  </cols>
  <sheetData>
    <row r="1" spans="1:16" ht="48.75" customHeight="1" x14ac:dyDescent="0.25">
      <c r="A1" s="172" t="s">
        <v>182</v>
      </c>
      <c r="B1" s="172"/>
      <c r="C1" s="172"/>
      <c r="D1" s="172"/>
      <c r="E1" s="103"/>
      <c r="F1" s="103"/>
      <c r="H1" s="7"/>
      <c r="I1" s="7"/>
    </row>
    <row r="2" spans="1:16" x14ac:dyDescent="0.25">
      <c r="A2" s="103" t="s">
        <v>183</v>
      </c>
      <c r="B2" s="103"/>
      <c r="C2" s="103"/>
      <c r="D2" s="103"/>
      <c r="E2" s="103"/>
      <c r="F2" s="103"/>
      <c r="H2" s="7"/>
      <c r="I2" s="7"/>
    </row>
    <row r="3" spans="1:16" ht="12.75" customHeight="1" x14ac:dyDescent="0.25">
      <c r="A3" s="103"/>
      <c r="B3" s="103"/>
      <c r="C3" s="103"/>
      <c r="D3" s="103"/>
      <c r="E3" s="103"/>
      <c r="F3" s="103"/>
    </row>
    <row r="4" spans="1:16" x14ac:dyDescent="0.25">
      <c r="A4" s="104"/>
      <c r="B4" s="104"/>
      <c r="C4" s="104"/>
      <c r="D4" s="104"/>
      <c r="E4" s="104"/>
      <c r="F4" s="104"/>
      <c r="P4" s="1" t="s">
        <v>123</v>
      </c>
    </row>
    <row r="5" spans="1:16" ht="15.75" x14ac:dyDescent="0.25">
      <c r="D5" s="171" t="s">
        <v>7</v>
      </c>
      <c r="E5" s="171"/>
      <c r="F5" s="171"/>
      <c r="G5" s="171"/>
      <c r="P5" s="1" t="s">
        <v>122</v>
      </c>
    </row>
    <row r="6" spans="1:16" ht="15.75" x14ac:dyDescent="0.25">
      <c r="A6" s="85" t="s">
        <v>173</v>
      </c>
      <c r="B6" s="85" t="s">
        <v>35</v>
      </c>
      <c r="C6" s="85" t="s">
        <v>6</v>
      </c>
      <c r="D6" s="85" t="s">
        <v>8</v>
      </c>
      <c r="E6" s="85" t="s">
        <v>9</v>
      </c>
      <c r="F6" s="85" t="s">
        <v>10</v>
      </c>
      <c r="G6" s="85" t="s">
        <v>11</v>
      </c>
      <c r="P6" s="1" t="s">
        <v>124</v>
      </c>
    </row>
    <row r="7" spans="1:16" ht="15.75" x14ac:dyDescent="0.25">
      <c r="A7" s="109" t="str">
        <f>+IF(D7="",IF(E7="",IF(F7="",IF(G7=""," ",A!A$4),A!A$4),A!A$4),A!A$4)</f>
        <v xml:space="preserve"> </v>
      </c>
      <c r="B7" s="89"/>
      <c r="C7" s="20" t="s">
        <v>3</v>
      </c>
      <c r="D7" s="91"/>
      <c r="E7" s="91"/>
      <c r="F7" s="91"/>
      <c r="G7" s="91"/>
      <c r="P7" s="1" t="s">
        <v>125</v>
      </c>
    </row>
    <row r="8" spans="1:16" ht="15.75" x14ac:dyDescent="0.25">
      <c r="A8" s="109" t="str">
        <f>+IF(D8="",IF(E8="",IF(F8="",IF(G8=""," ",A!A$4),A!A$4),A!A$4),A!A$4)</f>
        <v xml:space="preserve"> </v>
      </c>
      <c r="B8" s="89"/>
      <c r="C8" s="20" t="s">
        <v>4</v>
      </c>
      <c r="D8" s="91"/>
      <c r="E8" s="91"/>
      <c r="F8" s="91"/>
      <c r="G8" s="91"/>
      <c r="P8" s="1" t="s">
        <v>126</v>
      </c>
    </row>
    <row r="9" spans="1:16" ht="15.75" x14ac:dyDescent="0.25">
      <c r="A9" s="109" t="str">
        <f>+IF(D9="",IF(E9="",IF(F9="",IF(G9=""," ",A!A$4),A!A$4),A!A$4),A!A$4)</f>
        <v xml:space="preserve"> </v>
      </c>
      <c r="B9" s="89"/>
      <c r="C9" s="20" t="s">
        <v>5</v>
      </c>
      <c r="D9" s="91"/>
      <c r="E9" s="91"/>
      <c r="F9" s="91"/>
      <c r="G9" s="91"/>
      <c r="P9" s="1" t="s">
        <v>140</v>
      </c>
    </row>
    <row r="10" spans="1:16" ht="15.75" x14ac:dyDescent="0.25">
      <c r="A10" s="109" t="str">
        <f>+IF(D10="",IF(E10="",IF(F10="",IF(G10=""," ",A!A$4),A!A$4),A!A$4),A!A$4)</f>
        <v xml:space="preserve"> </v>
      </c>
      <c r="B10" s="90"/>
      <c r="C10" s="92"/>
      <c r="D10" s="92"/>
      <c r="E10" s="92"/>
      <c r="F10" s="92"/>
      <c r="G10" s="93"/>
      <c r="P10" s="1" t="s">
        <v>127</v>
      </c>
    </row>
    <row r="11" spans="1:16" ht="15.75" x14ac:dyDescent="0.25">
      <c r="A11" s="109" t="str">
        <f>+IF(D11="",IF(E11="",IF(F11="",IF(G11=""," ",A!A$4),A!A$4),A!A$4),A!A$4)</f>
        <v xml:space="preserve"> </v>
      </c>
      <c r="B11" s="89"/>
      <c r="C11" s="20" t="s">
        <v>3</v>
      </c>
      <c r="D11" s="91"/>
      <c r="E11" s="91"/>
      <c r="F11" s="91"/>
      <c r="G11" s="91"/>
      <c r="P11" s="1" t="s">
        <v>128</v>
      </c>
    </row>
    <row r="12" spans="1:16" ht="15.75" x14ac:dyDescent="0.25">
      <c r="A12" s="109" t="str">
        <f>+IF(D12="",IF(E12="",IF(F12="",IF(G12=""," ",A!A$4),A!A$4),A!A$4),A!A$4)</f>
        <v xml:space="preserve"> </v>
      </c>
      <c r="B12" s="89"/>
      <c r="C12" s="20" t="s">
        <v>4</v>
      </c>
      <c r="D12" s="91"/>
      <c r="E12" s="91"/>
      <c r="F12" s="91"/>
      <c r="G12" s="91"/>
      <c r="P12" s="1" t="s">
        <v>141</v>
      </c>
    </row>
    <row r="13" spans="1:16" ht="15.75" x14ac:dyDescent="0.25">
      <c r="A13" s="109" t="str">
        <f>+IF(D13="",IF(E13="",IF(F13="",IF(G13=""," ",A!A$4),A!A$4),A!A$4),A!A$4)</f>
        <v xml:space="preserve"> </v>
      </c>
      <c r="B13" s="89"/>
      <c r="C13" s="20" t="s">
        <v>5</v>
      </c>
      <c r="D13" s="91"/>
      <c r="E13" s="91"/>
      <c r="F13" s="91"/>
      <c r="G13" s="91"/>
      <c r="P13" s="1" t="s">
        <v>142</v>
      </c>
    </row>
    <row r="14" spans="1:16" ht="15.75" x14ac:dyDescent="0.25">
      <c r="A14" s="109" t="str">
        <f>+IF(D14="",IF(E14="",IF(F14="",IF(G14=""," ",A!A$4),A!A$4),A!A$4),A!A$4)</f>
        <v xml:space="preserve"> </v>
      </c>
      <c r="B14" s="90"/>
      <c r="C14" s="92"/>
      <c r="D14" s="92"/>
      <c r="E14" s="92"/>
      <c r="F14" s="92"/>
      <c r="G14" s="93"/>
      <c r="P14" s="1" t="s">
        <v>143</v>
      </c>
    </row>
    <row r="15" spans="1:16" ht="15.75" x14ac:dyDescent="0.25">
      <c r="A15" s="109" t="str">
        <f>+IF(D15="",IF(E15="",IF(F15="",IF(G15=""," ",A!A$4),A!A$4),A!A$4),A!A$4)</f>
        <v xml:space="preserve"> </v>
      </c>
      <c r="B15" s="89"/>
      <c r="C15" s="20" t="s">
        <v>3</v>
      </c>
      <c r="D15" s="91"/>
      <c r="E15" s="91"/>
      <c r="F15" s="91"/>
      <c r="G15" s="91"/>
      <c r="P15" s="1" t="s">
        <v>129</v>
      </c>
    </row>
    <row r="16" spans="1:16" ht="15.75" x14ac:dyDescent="0.25">
      <c r="A16" s="109" t="str">
        <f>+IF(D16="",IF(E16="",IF(F16="",IF(G16=""," ",A!A$4),A!A$4),A!A$4),A!A$4)</f>
        <v xml:space="preserve"> </v>
      </c>
      <c r="B16" s="89"/>
      <c r="C16" s="20" t="s">
        <v>4</v>
      </c>
      <c r="D16" s="91"/>
      <c r="E16" s="91"/>
      <c r="F16" s="91"/>
      <c r="G16" s="91"/>
      <c r="P16" s="1" t="s">
        <v>139</v>
      </c>
    </row>
    <row r="17" spans="1:16" ht="15.75" x14ac:dyDescent="0.25">
      <c r="A17" s="109" t="str">
        <f>+IF(D17="",IF(E17="",IF(F17="",IF(G17=""," ",A!A$4),A!A$4),A!A$4),A!A$4)</f>
        <v xml:space="preserve"> </v>
      </c>
      <c r="B17" s="89"/>
      <c r="C17" s="20" t="s">
        <v>5</v>
      </c>
      <c r="D17" s="91"/>
      <c r="E17" s="91"/>
      <c r="F17" s="91"/>
      <c r="G17" s="91"/>
      <c r="P17" s="1" t="s">
        <v>130</v>
      </c>
    </row>
    <row r="18" spans="1:16" ht="15.75" x14ac:dyDescent="0.25">
      <c r="A18" s="109" t="str">
        <f>+IF(D18="",IF(E18="",IF(F18="",IF(G18=""," ",A!A$4),A!A$4),A!A$4),A!A$4)</f>
        <v xml:space="preserve"> </v>
      </c>
      <c r="B18" s="90"/>
      <c r="C18" s="92"/>
      <c r="D18" s="92"/>
      <c r="E18" s="92"/>
      <c r="F18" s="92"/>
      <c r="G18" s="93"/>
      <c r="P18" s="1" t="s">
        <v>145</v>
      </c>
    </row>
    <row r="19" spans="1:16" ht="15.75" x14ac:dyDescent="0.25">
      <c r="A19" s="109" t="str">
        <f>+IF(D19="",IF(E19="",IF(F19="",IF(G19=""," ",A!A$4),A!A$4),A!A$4),A!A$4)</f>
        <v xml:space="preserve"> </v>
      </c>
      <c r="B19" s="89"/>
      <c r="C19" s="20" t="s">
        <v>3</v>
      </c>
      <c r="D19" s="91"/>
      <c r="E19" s="91"/>
      <c r="F19" s="91"/>
      <c r="G19" s="91"/>
      <c r="P19" s="1" t="s">
        <v>146</v>
      </c>
    </row>
    <row r="20" spans="1:16" ht="15.75" x14ac:dyDescent="0.25">
      <c r="A20" s="109" t="str">
        <f>+IF(D20="",IF(E20="",IF(F20="",IF(G20=""," ",A!A$4),A!A$4),A!A$4),A!A$4)</f>
        <v xml:space="preserve"> </v>
      </c>
      <c r="B20" s="89"/>
      <c r="C20" s="20" t="s">
        <v>4</v>
      </c>
      <c r="D20" s="91"/>
      <c r="E20" s="91"/>
      <c r="F20" s="91"/>
      <c r="G20" s="91"/>
      <c r="P20" s="1" t="s">
        <v>147</v>
      </c>
    </row>
    <row r="21" spans="1:16" ht="15.75" x14ac:dyDescent="0.25">
      <c r="A21" s="109" t="str">
        <f>+IF(D21="",IF(E21="",IF(F21="",IF(G21=""," ",A!A$4),A!A$4),A!A$4),A!A$4)</f>
        <v xml:space="preserve"> </v>
      </c>
      <c r="B21" s="89"/>
      <c r="C21" s="20" t="s">
        <v>5</v>
      </c>
      <c r="D21" s="91"/>
      <c r="E21" s="91"/>
      <c r="F21" s="91"/>
      <c r="G21" s="91"/>
      <c r="P21" s="1" t="s">
        <v>148</v>
      </c>
    </row>
    <row r="22" spans="1:16" ht="15.75" x14ac:dyDescent="0.25">
      <c r="A22" s="109" t="str">
        <f>+IF(D22="",IF(E22="",IF(F22="",IF(G22=""," ",A!A$4),A!A$4),A!A$4),A!A$4)</f>
        <v xml:space="preserve"> </v>
      </c>
      <c r="B22" s="90"/>
      <c r="C22" s="92"/>
      <c r="D22" s="92"/>
      <c r="E22" s="92"/>
      <c r="F22" s="92"/>
      <c r="G22" s="93"/>
      <c r="P22" s="1" t="s">
        <v>149</v>
      </c>
    </row>
    <row r="23" spans="1:16" ht="15.75" x14ac:dyDescent="0.25">
      <c r="A23" s="109" t="str">
        <f>+IF(D23="",IF(E23="",IF(F23="",IF(G23=""," ",A!A$4),A!A$4),A!A$4),A!A$4)</f>
        <v xml:space="preserve"> </v>
      </c>
      <c r="B23" s="89"/>
      <c r="C23" s="20" t="s">
        <v>3</v>
      </c>
      <c r="D23" s="91"/>
      <c r="E23" s="91"/>
      <c r="F23" s="91"/>
      <c r="G23" s="91"/>
      <c r="P23" s="1" t="s">
        <v>150</v>
      </c>
    </row>
    <row r="24" spans="1:16" ht="15.75" x14ac:dyDescent="0.25">
      <c r="A24" s="109" t="str">
        <f>+IF(D24="",IF(E24="",IF(F24="",IF(G24=""," ",A!A$4),A!A$4),A!A$4),A!A$4)</f>
        <v xml:space="preserve"> </v>
      </c>
      <c r="B24" s="89"/>
      <c r="C24" s="20" t="s">
        <v>4</v>
      </c>
      <c r="D24" s="91"/>
      <c r="E24" s="91"/>
      <c r="F24" s="91"/>
      <c r="G24" s="91"/>
      <c r="P24" s="1" t="s">
        <v>148</v>
      </c>
    </row>
    <row r="25" spans="1:16" ht="15.75" x14ac:dyDescent="0.25">
      <c r="A25" s="109" t="str">
        <f>+IF(D25="",IF(E25="",IF(F25="",IF(G25=""," ",A!A$4),A!A$4),A!A$4),A!A$4)</f>
        <v xml:space="preserve"> </v>
      </c>
      <c r="B25" s="89"/>
      <c r="C25" s="20" t="s">
        <v>5</v>
      </c>
      <c r="D25" s="91"/>
      <c r="E25" s="91"/>
      <c r="F25" s="91"/>
      <c r="G25" s="91"/>
      <c r="P25" s="1" t="s">
        <v>151</v>
      </c>
    </row>
    <row r="26" spans="1:16" ht="15.75" x14ac:dyDescent="0.25">
      <c r="A26" s="109" t="str">
        <f>+IF(D26="",IF(E26="",IF(F26="",IF(G26=""," ",A!A$4),A!A$4),A!A$4),A!A$4)</f>
        <v xml:space="preserve"> </v>
      </c>
      <c r="B26" s="90"/>
      <c r="C26" s="92"/>
      <c r="D26" s="92"/>
      <c r="E26" s="92"/>
      <c r="F26" s="92"/>
      <c r="G26" s="93"/>
      <c r="P26" s="1" t="s">
        <v>152</v>
      </c>
    </row>
    <row r="27" spans="1:16" ht="15.75" x14ac:dyDescent="0.25">
      <c r="A27" s="109" t="str">
        <f>+IF(D27="",IF(E27="",IF(F27="",IF(G27=""," ",A!A$4),A!A$4),A!A$4),A!A$4)</f>
        <v xml:space="preserve"> </v>
      </c>
      <c r="B27" s="89"/>
      <c r="C27" s="20" t="s">
        <v>3</v>
      </c>
      <c r="D27" s="91"/>
      <c r="E27" s="91"/>
      <c r="F27" s="91"/>
      <c r="G27" s="91"/>
      <c r="P27" s="1" t="s">
        <v>153</v>
      </c>
    </row>
    <row r="28" spans="1:16" ht="15.75" x14ac:dyDescent="0.25">
      <c r="A28" s="109" t="str">
        <f>+IF(D28="",IF(E28="",IF(F28="",IF(G28=""," ",A!A$4),A!A$4),A!A$4),A!A$4)</f>
        <v xml:space="preserve"> </v>
      </c>
      <c r="B28" s="89"/>
      <c r="C28" s="20" t="s">
        <v>4</v>
      </c>
      <c r="D28" s="91"/>
      <c r="E28" s="91"/>
      <c r="F28" s="91"/>
      <c r="G28" s="91"/>
      <c r="P28" s="1" t="s">
        <v>154</v>
      </c>
    </row>
    <row r="29" spans="1:16" ht="15.75" x14ac:dyDescent="0.25">
      <c r="A29" s="109" t="str">
        <f>+IF(D29="",IF(E29="",IF(F29="",IF(G29=""," ",A!A$4),A!A$4),A!A$4),A!A$4)</f>
        <v xml:space="preserve"> </v>
      </c>
      <c r="B29" s="89"/>
      <c r="C29" s="20" t="s">
        <v>5</v>
      </c>
      <c r="D29" s="91"/>
      <c r="E29" s="91"/>
      <c r="F29" s="91"/>
      <c r="G29" s="91"/>
      <c r="P29" s="1" t="s">
        <v>155</v>
      </c>
    </row>
    <row r="31" spans="1:16" x14ac:dyDescent="0.25">
      <c r="B31" s="51" t="s">
        <v>144</v>
      </c>
    </row>
  </sheetData>
  <sheetProtection algorithmName="SHA-512" hashValue="C7HKKlqw7sGQ8vG87Ph08RomEbr073OOOUI6qQspZNClP2srwir50u0iip619ZfshIurPgd/AqiXXkoE+s/0DA==" saltValue="j56iCqdxhu+03sjjMFGVgQ==" spinCount="100000" sheet="1" objects="1" scenarios="1"/>
  <mergeCells count="2">
    <mergeCell ref="D5:G5"/>
    <mergeCell ref="A1:D1"/>
  </mergeCells>
  <dataValidations count="1">
    <dataValidation type="list" allowBlank="1" showInputMessage="1" showErrorMessage="1" sqref="B7:B9 B11:B13 B15:B17 B19:B21 B23:B25 B27:B29">
      <formula1>$P$4:$P$29</formula1>
    </dataValidation>
  </dataValidation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L24"/>
  <sheetViews>
    <sheetView workbookViewId="0">
      <selection activeCell="C4" sqref="C4"/>
    </sheetView>
  </sheetViews>
  <sheetFormatPr baseColWidth="10" defaultRowHeight="15" x14ac:dyDescent="0.25"/>
  <cols>
    <col min="1" max="1" width="56.5703125" style="1" customWidth="1"/>
    <col min="2" max="2" width="11.28515625" style="1" customWidth="1"/>
    <col min="3" max="3" width="36.28515625" style="1" customWidth="1"/>
    <col min="4" max="4" width="25.85546875" style="1" customWidth="1"/>
    <col min="5" max="5" width="25.28515625" style="1" customWidth="1"/>
    <col min="6" max="12" width="11.42578125" style="1"/>
    <col min="13" max="13" width="40.85546875" style="1" bestFit="1" customWidth="1"/>
    <col min="14" max="16384" width="11.42578125" style="1"/>
  </cols>
  <sheetData>
    <row r="1" spans="1:12" ht="15" customHeight="1" x14ac:dyDescent="0.25">
      <c r="C1" s="147" t="s">
        <v>161</v>
      </c>
      <c r="D1" s="147"/>
      <c r="E1" s="147"/>
      <c r="F1" s="147"/>
      <c r="G1" s="23"/>
      <c r="H1" s="23"/>
      <c r="I1" s="23"/>
      <c r="J1" s="23"/>
      <c r="K1" s="23"/>
      <c r="L1" s="23"/>
    </row>
    <row r="2" spans="1:12" ht="15" customHeight="1" x14ac:dyDescent="0.25">
      <c r="C2" s="147"/>
      <c r="D2" s="147"/>
      <c r="E2" s="147"/>
      <c r="F2" s="147"/>
      <c r="G2" s="23"/>
      <c r="H2" s="23"/>
      <c r="I2" s="23"/>
      <c r="J2" s="23"/>
      <c r="K2" s="23"/>
      <c r="L2" s="23"/>
    </row>
    <row r="3" spans="1:12" x14ac:dyDescent="0.25"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15.75" x14ac:dyDescent="0.25">
      <c r="A4" s="14" t="s">
        <v>173</v>
      </c>
      <c r="B4" s="14" t="s">
        <v>188</v>
      </c>
      <c r="C4" s="14" t="s">
        <v>121</v>
      </c>
      <c r="D4" s="15" t="s">
        <v>39</v>
      </c>
      <c r="E4" s="15" t="s">
        <v>36</v>
      </c>
    </row>
    <row r="5" spans="1:12" ht="15.75" x14ac:dyDescent="0.25">
      <c r="A5" s="109" t="str">
        <f>+IF(D7="",IF(E7=""," ",A!A$4),A!A$4)</f>
        <v xml:space="preserve"> </v>
      </c>
      <c r="B5" s="2">
        <v>1</v>
      </c>
      <c r="C5" s="110" t="str">
        <f>IF(D7="",IF(E7=""," ",+D!C5),+D!C5)</f>
        <v xml:space="preserve"> </v>
      </c>
      <c r="D5" s="94"/>
      <c r="E5" s="94"/>
    </row>
    <row r="6" spans="1:12" ht="15.75" x14ac:dyDescent="0.25">
      <c r="A6" s="109" t="str">
        <f>+IF(D8="",IF(E8=""," ",A!A$4),A!A$4)</f>
        <v xml:space="preserve"> </v>
      </c>
      <c r="B6" s="2">
        <v>2</v>
      </c>
      <c r="C6" s="110" t="str">
        <f>IF(D8="",IF(E8=""," ",+D!C6),+D!C6)</f>
        <v xml:space="preserve"> </v>
      </c>
      <c r="D6" s="94"/>
      <c r="E6" s="94"/>
    </row>
    <row r="7" spans="1:12" ht="15.75" x14ac:dyDescent="0.25">
      <c r="A7" s="109" t="str">
        <f>+IF(D9="",IF(E9=""," ",A!A$4),A!A$4)</f>
        <v xml:space="preserve"> </v>
      </c>
      <c r="B7" s="2">
        <v>3</v>
      </c>
      <c r="C7" s="110" t="str">
        <f>IF(D9="",IF(E9=""," ",+D!C7),+D!C7)</f>
        <v xml:space="preserve"> </v>
      </c>
      <c r="D7" s="94"/>
      <c r="E7" s="94"/>
    </row>
    <row r="8" spans="1:12" ht="15.75" x14ac:dyDescent="0.25">
      <c r="A8" s="109" t="str">
        <f>+IF(D10="",IF(E10=""," ",A!A$4),A!A$4)</f>
        <v xml:space="preserve"> </v>
      </c>
      <c r="B8" s="2">
        <v>4</v>
      </c>
      <c r="C8" s="110" t="str">
        <f>IF(D10="",IF(E10=""," ",+D!C8),+D!C8)</f>
        <v xml:space="preserve"> </v>
      </c>
      <c r="D8" s="94"/>
      <c r="E8" s="94"/>
    </row>
    <row r="9" spans="1:12" ht="15.75" x14ac:dyDescent="0.25">
      <c r="A9" s="109" t="str">
        <f>+IF(D11="",IF(E11=""," ",A!A$4),A!A$4)</f>
        <v xml:space="preserve"> </v>
      </c>
      <c r="B9" s="2">
        <v>5</v>
      </c>
      <c r="C9" s="110" t="str">
        <f>IF(D11="",IF(E11=""," ",+D!C9),+D!C9)</f>
        <v xml:space="preserve"> </v>
      </c>
      <c r="D9" s="68"/>
      <c r="E9" s="68"/>
    </row>
    <row r="10" spans="1:12" ht="15.75" x14ac:dyDescent="0.25">
      <c r="A10" s="109" t="str">
        <f>+IF(D12="",IF(E12=""," ",A!A$4),A!A$4)</f>
        <v xml:space="preserve"> </v>
      </c>
      <c r="B10" s="2">
        <v>6</v>
      </c>
      <c r="C10" s="110" t="str">
        <f>IF(D12="",IF(E12=""," ",+D!C10),+D!C10)</f>
        <v xml:space="preserve"> </v>
      </c>
      <c r="D10" s="69"/>
      <c r="E10" s="69"/>
    </row>
    <row r="11" spans="1:12" ht="15.75" x14ac:dyDescent="0.25">
      <c r="A11" s="109" t="str">
        <f>+IF(D13="",IF(E13=""," ",A!A$4),A!A$4)</f>
        <v xml:space="preserve"> </v>
      </c>
      <c r="B11" s="2">
        <v>7</v>
      </c>
      <c r="C11" s="110" t="str">
        <f>IF(D13="",IF(E13=""," ",+D!C11),+D!C11)</f>
        <v xml:space="preserve"> </v>
      </c>
      <c r="D11" s="69"/>
      <c r="E11" s="69"/>
    </row>
    <row r="12" spans="1:12" ht="15.75" x14ac:dyDescent="0.25">
      <c r="A12" s="109" t="str">
        <f>+IF(D14="",IF(E14=""," ",A!A$4),A!A$4)</f>
        <v xml:space="preserve"> </v>
      </c>
      <c r="B12" s="2">
        <v>8</v>
      </c>
      <c r="C12" s="110" t="str">
        <f>IF(D14="",IF(E14=""," ",+D!C12),+D!C12)</f>
        <v xml:space="preserve"> </v>
      </c>
      <c r="D12" s="69"/>
      <c r="E12" s="69"/>
    </row>
    <row r="13" spans="1:12" ht="15.75" x14ac:dyDescent="0.25">
      <c r="A13" s="109" t="str">
        <f>+IF(D15="",IF(E15=""," ",A!A$4),A!A$4)</f>
        <v xml:space="preserve"> </v>
      </c>
      <c r="B13" s="2">
        <v>9</v>
      </c>
      <c r="C13" s="110" t="str">
        <f>IF(D15="",IF(E15=""," ",+D!C13),+D!C13)</f>
        <v xml:space="preserve"> </v>
      </c>
      <c r="D13" s="69"/>
      <c r="E13" s="69"/>
    </row>
    <row r="14" spans="1:12" ht="15.75" x14ac:dyDescent="0.25">
      <c r="A14" s="109" t="str">
        <f>+IF(D16="",IF(E16=""," ",A!A$4),A!A$4)</f>
        <v xml:space="preserve"> </v>
      </c>
      <c r="B14" s="2">
        <v>10</v>
      </c>
      <c r="C14" s="110" t="str">
        <f>IF(D16="",IF(E16=""," ",+D!C14),+D!C14)</f>
        <v xml:space="preserve"> </v>
      </c>
      <c r="D14" s="69"/>
      <c r="E14" s="69"/>
    </row>
    <row r="15" spans="1:12" ht="15.75" x14ac:dyDescent="0.25">
      <c r="A15" s="109" t="str">
        <f>+IF(D17="",IF(E17=""," ",A!A$4),A!A$4)</f>
        <v xml:space="preserve"> </v>
      </c>
      <c r="B15" s="2">
        <v>11</v>
      </c>
      <c r="C15" s="110" t="str">
        <f>IF(D17="",IF(E17=""," ",+D!C15),+D!C15)</f>
        <v xml:space="preserve"> </v>
      </c>
      <c r="D15" s="69"/>
      <c r="E15" s="69"/>
    </row>
    <row r="16" spans="1:12" ht="15.75" x14ac:dyDescent="0.25">
      <c r="A16" s="109" t="str">
        <f>+IF(D18="",IF(E18=""," ",A!A$4),A!A$4)</f>
        <v xml:space="preserve"> </v>
      </c>
      <c r="B16" s="2">
        <v>12</v>
      </c>
      <c r="C16" s="110" t="str">
        <f>IF(D18="",IF(E18=""," ",+D!C16),+D!C16)</f>
        <v xml:space="preserve"> </v>
      </c>
      <c r="D16" s="69"/>
      <c r="E16" s="69"/>
    </row>
    <row r="17" spans="1:5" ht="15.75" x14ac:dyDescent="0.25">
      <c r="A17" s="109" t="str">
        <f>+IF(D19="",IF(E19=""," ",A!A$4),A!A$4)</f>
        <v xml:space="preserve"> </v>
      </c>
      <c r="B17" s="2">
        <v>13</v>
      </c>
      <c r="C17" s="110" t="str">
        <f>IF(D19="",IF(E19=""," ",+D!C17),+D!C17)</f>
        <v xml:space="preserve"> </v>
      </c>
      <c r="D17" s="69"/>
      <c r="E17" s="69"/>
    </row>
    <row r="18" spans="1:5" ht="15.75" x14ac:dyDescent="0.25">
      <c r="A18" s="109" t="str">
        <f>+IF(D20="",IF(E20=""," ",A!A$4),A!A$4)</f>
        <v xml:space="preserve"> </v>
      </c>
      <c r="B18" s="2">
        <v>14</v>
      </c>
      <c r="C18" s="110" t="str">
        <f>IF(D20="",IF(E20=""," ",+D!C18),+D!C18)</f>
        <v xml:space="preserve"> </v>
      </c>
      <c r="D18" s="69"/>
      <c r="E18" s="69"/>
    </row>
    <row r="19" spans="1:5" ht="15.75" x14ac:dyDescent="0.25">
      <c r="A19" s="109" t="str">
        <f>+IF(D21="",IF(E21=""," ",A!A$4),A!A$4)</f>
        <v xml:space="preserve"> </v>
      </c>
      <c r="B19" s="2">
        <v>15</v>
      </c>
      <c r="C19" s="110" t="str">
        <f>IF(D21="",IF(E21=""," ",+D!C19),+D!C19)</f>
        <v xml:space="preserve"> </v>
      </c>
      <c r="D19" s="69"/>
      <c r="E19" s="69"/>
    </row>
    <row r="20" spans="1:5" ht="15.75" x14ac:dyDescent="0.25">
      <c r="A20" s="109" t="str">
        <f>+IF(D22="",IF(E22=""," ",A!A$4),A!A$4)</f>
        <v xml:space="preserve"> </v>
      </c>
      <c r="B20" s="2">
        <v>16</v>
      </c>
      <c r="C20" s="110" t="str">
        <f>IF(D22="",IF(E22=""," ",+D!C20),+D!C20)</f>
        <v xml:space="preserve"> </v>
      </c>
      <c r="D20" s="69"/>
      <c r="E20" s="69"/>
    </row>
    <row r="21" spans="1:5" ht="15.75" x14ac:dyDescent="0.25">
      <c r="A21" s="109" t="str">
        <f>+IF(D23="",IF(E23=""," ",A!A$4),A!A$4)</f>
        <v xml:space="preserve"> </v>
      </c>
      <c r="B21" s="2">
        <v>17</v>
      </c>
      <c r="C21" s="110" t="str">
        <f>IF(D23="",IF(E23=""," ",+D!C21),+D!C21)</f>
        <v xml:space="preserve"> </v>
      </c>
      <c r="D21" s="69"/>
      <c r="E21" s="69"/>
    </row>
    <row r="22" spans="1:5" ht="15.75" x14ac:dyDescent="0.25">
      <c r="A22" s="109" t="str">
        <f>+IF(D24="",IF(E24=""," ",A!A$4),A!A$4)</f>
        <v xml:space="preserve"> </v>
      </c>
      <c r="B22" s="2">
        <v>18</v>
      </c>
      <c r="C22" s="110" t="str">
        <f>IF(D24="",IF(E24=""," ",+D!C22),+D!C22)</f>
        <v xml:space="preserve"> </v>
      </c>
      <c r="D22" s="69"/>
      <c r="E22" s="69"/>
    </row>
    <row r="23" spans="1:5" ht="15.75" x14ac:dyDescent="0.25">
      <c r="A23" s="109" t="str">
        <f>+IF(D25="",IF(E25=""," ",A!A$4),A!A$4)</f>
        <v xml:space="preserve"> </v>
      </c>
      <c r="B23" s="2">
        <v>19</v>
      </c>
      <c r="C23" s="110" t="str">
        <f>IF(D25="",IF(E25=""," ",+D!C23),+D!C23)</f>
        <v xml:space="preserve"> </v>
      </c>
      <c r="D23" s="69"/>
      <c r="E23" s="69"/>
    </row>
    <row r="24" spans="1:5" x14ac:dyDescent="0.25">
      <c r="A24" s="109" t="str">
        <f>+IF(D26="",IF(E26=""," ",A!A$4),A!A$4)</f>
        <v xml:space="preserve"> </v>
      </c>
      <c r="B24" s="2">
        <v>20</v>
      </c>
      <c r="C24" s="110" t="str">
        <f>IF(D26="",IF(E26=""," ",+D!C24),+D!C24)</f>
        <v xml:space="preserve"> </v>
      </c>
      <c r="D24" s="78"/>
      <c r="E24" s="78"/>
    </row>
  </sheetData>
  <sheetProtection algorithmName="SHA-512" hashValue="JC+ZOMrtiNNtR/rK6KSd/qw8yMoClvGITeVoMmzJRQF0FYPJgvxOb4f/TCemm05UaqyNeEOocYL/aPMKmeSuRA==" saltValue="6PSXzgT8dIADYd9k5WnHCg==" spinCount="100000" sheet="1" objects="1" scenarios="1"/>
  <mergeCells count="1">
    <mergeCell ref="C1:F2"/>
  </mergeCells>
  <dataValidations count="1">
    <dataValidation type="decimal" allowBlank="1" showInputMessage="1" showErrorMessage="1" sqref="D5:E24">
      <formula1>0</formula1>
      <formula2>600000000000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6"/>
  <sheetViews>
    <sheetView workbookViewId="0">
      <selection activeCell="B8" sqref="B8"/>
    </sheetView>
  </sheetViews>
  <sheetFormatPr baseColWidth="10" defaultRowHeight="15" x14ac:dyDescent="0.25"/>
  <cols>
    <col min="1" max="1" width="41.85546875" customWidth="1"/>
    <col min="2" max="2" width="35" customWidth="1"/>
    <col min="3" max="3" width="27" bestFit="1" customWidth="1"/>
    <col min="4" max="4" width="27.42578125" customWidth="1"/>
    <col min="5" max="5" width="19.7109375" customWidth="1"/>
    <col min="6" max="6" width="41.140625" customWidth="1"/>
    <col min="7" max="7" width="29.140625" bestFit="1" customWidth="1"/>
    <col min="8" max="8" width="15.28515625" customWidth="1"/>
    <col min="14" max="14" width="0" hidden="1" customWidth="1"/>
    <col min="15" max="15" width="13.7109375" hidden="1" customWidth="1"/>
  </cols>
  <sheetData>
    <row r="2" spans="1:15" ht="15" customHeight="1" x14ac:dyDescent="0.25">
      <c r="A2" t="s">
        <v>132</v>
      </c>
      <c r="B2" s="96"/>
      <c r="C2" s="96"/>
      <c r="D2" s="96"/>
      <c r="E2" s="96"/>
      <c r="F2" s="96"/>
    </row>
    <row r="4" spans="1:15" x14ac:dyDescent="0.25">
      <c r="O4" t="s">
        <v>64</v>
      </c>
    </row>
    <row r="5" spans="1:15" x14ac:dyDescent="0.25">
      <c r="A5" s="43" t="s">
        <v>174</v>
      </c>
      <c r="B5" s="43" t="s">
        <v>63</v>
      </c>
      <c r="C5" s="13" t="s">
        <v>133</v>
      </c>
      <c r="D5" s="13" t="s">
        <v>66</v>
      </c>
      <c r="E5" s="13" t="s">
        <v>69</v>
      </c>
      <c r="F5" s="13" t="s">
        <v>71</v>
      </c>
      <c r="G5" s="13" t="s">
        <v>67</v>
      </c>
      <c r="O5" t="s">
        <v>65</v>
      </c>
    </row>
    <row r="6" spans="1:15" x14ac:dyDescent="0.25">
      <c r="A6" s="108" t="str">
        <f>+IF(B6=""," ",A!A$4)</f>
        <v xml:space="preserve"> </v>
      </c>
      <c r="B6" s="63"/>
      <c r="C6" s="45"/>
      <c r="D6" s="63"/>
      <c r="E6" s="105"/>
      <c r="F6" s="106"/>
      <c r="G6" s="74"/>
    </row>
    <row r="7" spans="1:15" x14ac:dyDescent="0.25">
      <c r="A7" s="108" t="str">
        <f>+IF(B7=""," ",A!A$4)</f>
        <v xml:space="preserve"> </v>
      </c>
      <c r="B7" s="63"/>
      <c r="C7" s="45"/>
      <c r="D7" s="63"/>
      <c r="E7" s="105"/>
      <c r="F7" s="74"/>
      <c r="G7" s="74"/>
    </row>
    <row r="8" spans="1:15" x14ac:dyDescent="0.25">
      <c r="A8" s="108" t="str">
        <f>+IF(B8=""," ",A!A$4)</f>
        <v xml:space="preserve"> </v>
      </c>
      <c r="B8" s="63"/>
      <c r="C8" s="45"/>
      <c r="D8" s="63"/>
      <c r="E8" s="105"/>
      <c r="F8" s="74"/>
      <c r="G8" s="74"/>
    </row>
    <row r="9" spans="1:15" x14ac:dyDescent="0.25">
      <c r="A9" s="108" t="str">
        <f>+IF(B9=""," ",A!A$4)</f>
        <v xml:space="preserve"> </v>
      </c>
      <c r="B9" s="63"/>
      <c r="C9" s="45"/>
      <c r="D9" s="63"/>
      <c r="E9" s="105"/>
      <c r="F9" s="74"/>
      <c r="G9" s="74"/>
    </row>
    <row r="10" spans="1:15" x14ac:dyDescent="0.25">
      <c r="A10" s="108" t="str">
        <f>+IF(B10=""," ",A!A$4)</f>
        <v xml:space="preserve"> </v>
      </c>
      <c r="B10" s="63"/>
      <c r="C10" s="45"/>
      <c r="D10" s="63"/>
      <c r="E10" s="105"/>
      <c r="F10" s="74"/>
      <c r="G10" s="74"/>
    </row>
    <row r="11" spans="1:15" x14ac:dyDescent="0.25">
      <c r="A11" s="108" t="str">
        <f>+IF(B11=""," ",A!A$4)</f>
        <v xml:space="preserve"> </v>
      </c>
      <c r="B11" s="63"/>
      <c r="C11" s="45"/>
      <c r="D11" s="63"/>
      <c r="E11" s="105"/>
      <c r="F11" s="74"/>
      <c r="G11" s="74"/>
    </row>
    <row r="12" spans="1:15" x14ac:dyDescent="0.25">
      <c r="A12" s="108" t="str">
        <f>+IF(B12=""," ",A!A$4)</f>
        <v xml:space="preserve"> </v>
      </c>
      <c r="B12" s="63"/>
      <c r="C12" s="45"/>
      <c r="D12" s="63"/>
      <c r="E12" s="105"/>
      <c r="F12" s="74"/>
      <c r="G12" s="74"/>
    </row>
    <row r="13" spans="1:15" x14ac:dyDescent="0.25">
      <c r="A13" s="108" t="str">
        <f>+IF(B13=""," ",A!A$4)</f>
        <v xml:space="preserve"> </v>
      </c>
      <c r="B13" s="63"/>
      <c r="C13" s="45"/>
      <c r="D13" s="63"/>
      <c r="E13" s="105"/>
      <c r="F13" s="74"/>
      <c r="G13" s="74"/>
    </row>
    <row r="14" spans="1:15" x14ac:dyDescent="0.25">
      <c r="A14" s="108" t="str">
        <f>+IF(B14=""," ",A!A$4)</f>
        <v xml:space="preserve"> </v>
      </c>
      <c r="B14" s="63"/>
      <c r="C14" s="45"/>
      <c r="D14" s="63"/>
      <c r="E14" s="105"/>
      <c r="F14" s="74"/>
      <c r="G14" s="74"/>
    </row>
    <row r="15" spans="1:15" x14ac:dyDescent="0.25">
      <c r="A15" s="108" t="str">
        <f>+IF(B15=""," ",A!A$4)</f>
        <v xml:space="preserve"> </v>
      </c>
      <c r="B15" s="63"/>
      <c r="C15" s="45"/>
      <c r="D15" s="63"/>
      <c r="E15" s="105"/>
      <c r="F15" s="74"/>
      <c r="G15" s="74"/>
    </row>
    <row r="16" spans="1:15" x14ac:dyDescent="0.25">
      <c r="A16" s="108" t="str">
        <f>+IF(B16=""," ",A!A$4)</f>
        <v xml:space="preserve"> </v>
      </c>
      <c r="B16" s="63"/>
      <c r="C16" s="45"/>
      <c r="D16" s="63"/>
      <c r="E16" s="105"/>
      <c r="F16" s="74"/>
      <c r="G16" s="74"/>
    </row>
    <row r="17" spans="1:7" x14ac:dyDescent="0.25">
      <c r="A17" s="108" t="str">
        <f>+IF(B17=""," ",A!A$4)</f>
        <v xml:space="preserve"> </v>
      </c>
      <c r="B17" s="63"/>
      <c r="C17" s="45"/>
      <c r="D17" s="63"/>
      <c r="E17" s="105"/>
      <c r="F17" s="74"/>
      <c r="G17" s="74"/>
    </row>
    <row r="18" spans="1:7" x14ac:dyDescent="0.25">
      <c r="A18" s="108" t="str">
        <f>+IF(B18=""," ",A!A$4)</f>
        <v xml:space="preserve"> </v>
      </c>
      <c r="B18" s="63"/>
      <c r="C18" s="45"/>
      <c r="D18" s="63"/>
      <c r="E18" s="105"/>
      <c r="F18" s="74"/>
      <c r="G18" s="74"/>
    </row>
    <row r="19" spans="1:7" x14ac:dyDescent="0.25">
      <c r="A19" s="108" t="str">
        <f>+IF(B19=""," ",A!A$4)</f>
        <v xml:space="preserve"> </v>
      </c>
      <c r="B19" s="63"/>
      <c r="C19" s="45"/>
      <c r="D19" s="63"/>
      <c r="E19" s="105"/>
      <c r="F19" s="74"/>
      <c r="G19" s="74"/>
    </row>
    <row r="20" spans="1:7" x14ac:dyDescent="0.25">
      <c r="A20" s="108" t="str">
        <f>+IF(B20=""," ",A!A$4)</f>
        <v xml:space="preserve"> </v>
      </c>
      <c r="B20" s="63"/>
      <c r="C20" s="45"/>
      <c r="D20" s="63"/>
      <c r="E20" s="105"/>
      <c r="F20" s="74"/>
      <c r="G20" s="74"/>
    </row>
    <row r="21" spans="1:7" x14ac:dyDescent="0.25">
      <c r="A21" s="108" t="str">
        <f>+IF(B21=""," ",A!A$4)</f>
        <v xml:space="preserve"> </v>
      </c>
      <c r="B21" s="63"/>
      <c r="C21" s="45"/>
      <c r="D21" s="63"/>
      <c r="E21" s="105"/>
      <c r="F21" s="74"/>
      <c r="G21" s="74"/>
    </row>
    <row r="22" spans="1:7" x14ac:dyDescent="0.25">
      <c r="A22" s="108" t="str">
        <f>+IF(B22=""," ",A!A$4)</f>
        <v xml:space="preserve"> </v>
      </c>
      <c r="B22" s="63"/>
      <c r="C22" s="45"/>
      <c r="D22" s="63"/>
      <c r="E22" s="105"/>
      <c r="F22" s="74"/>
      <c r="G22" s="74"/>
    </row>
    <row r="23" spans="1:7" x14ac:dyDescent="0.25">
      <c r="A23" s="108" t="str">
        <f>+IF(B23=""," ",A!A$4)</f>
        <v xml:space="preserve"> </v>
      </c>
      <c r="B23" s="63"/>
      <c r="C23" s="45"/>
      <c r="D23" s="63"/>
      <c r="E23" s="105"/>
      <c r="F23" s="74"/>
      <c r="G23" s="74"/>
    </row>
    <row r="24" spans="1:7" x14ac:dyDescent="0.25">
      <c r="A24" s="108" t="str">
        <f>+IF(B24=""," ",A!A$4)</f>
        <v xml:space="preserve"> </v>
      </c>
      <c r="B24" s="63"/>
      <c r="C24" s="45"/>
      <c r="D24" s="63"/>
      <c r="E24" s="105"/>
      <c r="F24" s="74"/>
      <c r="G24" s="74"/>
    </row>
    <row r="25" spans="1:7" x14ac:dyDescent="0.25">
      <c r="A25" s="108" t="str">
        <f>+IF(B25=""," ",A!A$4)</f>
        <v xml:space="preserve"> </v>
      </c>
      <c r="B25" s="63"/>
      <c r="C25" s="45"/>
      <c r="D25" s="63"/>
      <c r="E25" s="105"/>
      <c r="F25" s="74"/>
      <c r="G25" s="74"/>
    </row>
    <row r="26" spans="1:7" x14ac:dyDescent="0.25">
      <c r="C26" s="46" t="s">
        <v>73</v>
      </c>
    </row>
  </sheetData>
  <sheetProtection algorithmName="SHA-512" hashValue="U5VpYX3AvmX80mWAUhTozDCCVgOeGjFDlPSEA5UrigyegKj+GmoDQpXVMMUfgv1MAdvX0DAVZyeTdP5hhVHc7w==" saltValue="Q0ZTNbySVNjb18Nz5rX8iA==" spinCount="100000" sheet="1" objects="1" scenarios="1"/>
  <dataValidations count="4">
    <dataValidation type="list" allowBlank="1" showInputMessage="1" showErrorMessage="1" sqref="C6:C25">
      <formula1>$O$4:$O$5</formula1>
    </dataValidation>
    <dataValidation type="date" allowBlank="1" showInputMessage="1" showErrorMessage="1" sqref="E6:E25">
      <formula1>42370</formula1>
      <formula2>42735</formula2>
    </dataValidation>
    <dataValidation type="whole" allowBlank="1" showInputMessage="1" showErrorMessage="1" sqref="F7:F25">
      <formula1>0</formula1>
      <formula2>200000</formula2>
    </dataValidation>
    <dataValidation type="whole" allowBlank="1" showInputMessage="1" showErrorMessage="1" sqref="G6:G25">
      <formula1>0</formula1>
      <formula2>300000</formula2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7"/>
  <sheetViews>
    <sheetView topLeftCell="A4" workbookViewId="0">
      <selection activeCell="A22" sqref="A22"/>
    </sheetView>
  </sheetViews>
  <sheetFormatPr baseColWidth="10" defaultRowHeight="15" x14ac:dyDescent="0.25"/>
  <cols>
    <col min="1" max="1" width="46.28515625" customWidth="1"/>
    <col min="2" max="2" width="35" customWidth="1"/>
    <col min="3" max="3" width="27" bestFit="1" customWidth="1"/>
    <col min="4" max="4" width="27.42578125" customWidth="1"/>
    <col min="5" max="5" width="21.42578125" customWidth="1"/>
    <col min="6" max="6" width="41.140625" customWidth="1"/>
    <col min="7" max="7" width="33.140625" bestFit="1" customWidth="1"/>
    <col min="8" max="8" width="53" customWidth="1"/>
    <col min="14" max="14" width="0" hidden="1" customWidth="1"/>
    <col min="15" max="15" width="13.7109375" hidden="1" customWidth="1"/>
  </cols>
  <sheetData>
    <row r="2" spans="1:15" x14ac:dyDescent="0.25">
      <c r="A2" t="s">
        <v>157</v>
      </c>
      <c r="B2" s="96"/>
      <c r="C2" s="96"/>
      <c r="D2" s="96"/>
      <c r="E2" s="96"/>
      <c r="F2" s="96"/>
      <c r="G2" s="96"/>
    </row>
    <row r="3" spans="1:15" ht="17.25" customHeight="1" x14ac:dyDescent="0.25"/>
    <row r="4" spans="1:15" x14ac:dyDescent="0.25">
      <c r="O4" t="s">
        <v>64</v>
      </c>
    </row>
    <row r="5" spans="1:15" x14ac:dyDescent="0.25">
      <c r="A5" s="100" t="s">
        <v>175</v>
      </c>
      <c r="B5" s="43" t="s">
        <v>68</v>
      </c>
      <c r="C5" s="13" t="s">
        <v>134</v>
      </c>
      <c r="D5" s="13" t="s">
        <v>66</v>
      </c>
      <c r="E5" s="13" t="s">
        <v>69</v>
      </c>
      <c r="F5" s="13" t="s">
        <v>70</v>
      </c>
      <c r="G5" s="13" t="s">
        <v>41</v>
      </c>
      <c r="H5" s="13" t="s">
        <v>72</v>
      </c>
      <c r="O5" t="s">
        <v>65</v>
      </c>
    </row>
    <row r="6" spans="1:15" x14ac:dyDescent="0.25">
      <c r="A6" s="108" t="str">
        <f>+IF(B6=""," ",A!A$4)</f>
        <v xml:space="preserve"> </v>
      </c>
      <c r="B6" s="63"/>
      <c r="C6" s="45"/>
      <c r="D6" s="63"/>
      <c r="E6" s="66"/>
      <c r="F6" s="74"/>
      <c r="G6" s="74"/>
      <c r="H6" s="74"/>
    </row>
    <row r="7" spans="1:15" x14ac:dyDescent="0.25">
      <c r="A7" s="108" t="str">
        <f>+IF(B7=""," ",A!A$4)</f>
        <v xml:space="preserve"> </v>
      </c>
      <c r="B7" s="63"/>
      <c r="C7" s="45"/>
      <c r="D7" s="63"/>
      <c r="E7" s="66"/>
      <c r="F7" s="74"/>
      <c r="G7" s="74"/>
      <c r="H7" s="74"/>
    </row>
    <row r="8" spans="1:15" x14ac:dyDescent="0.25">
      <c r="A8" s="108" t="str">
        <f>+IF(B8=""," ",A!A$4)</f>
        <v xml:space="preserve"> </v>
      </c>
      <c r="B8" s="63"/>
      <c r="C8" s="45"/>
      <c r="D8" s="63"/>
      <c r="E8" s="66"/>
      <c r="F8" s="74"/>
      <c r="G8" s="74"/>
      <c r="H8" s="74"/>
    </row>
    <row r="9" spans="1:15" x14ac:dyDescent="0.25">
      <c r="A9" s="108" t="str">
        <f>+IF(B9=""," ",A!A$4)</f>
        <v xml:space="preserve"> </v>
      </c>
      <c r="B9" s="64"/>
      <c r="C9" s="45"/>
      <c r="D9" s="65"/>
      <c r="E9" s="67"/>
      <c r="F9" s="75"/>
      <c r="G9" s="75"/>
      <c r="H9" s="74"/>
    </row>
    <row r="10" spans="1:15" x14ac:dyDescent="0.25">
      <c r="A10" s="108" t="str">
        <f>+IF(B10=""," ",A!A$4)</f>
        <v xml:space="preserve"> </v>
      </c>
      <c r="B10" s="63"/>
      <c r="C10" s="45"/>
      <c r="D10" s="63"/>
      <c r="E10" s="66"/>
      <c r="F10" s="74"/>
      <c r="G10" s="74"/>
      <c r="H10" s="74"/>
    </row>
    <row r="11" spans="1:15" x14ac:dyDescent="0.25">
      <c r="A11" s="108" t="str">
        <f>+IF(B11=""," ",A!A$4)</f>
        <v xml:space="preserve"> </v>
      </c>
      <c r="B11" s="63"/>
      <c r="C11" s="45"/>
      <c r="D11" s="63"/>
      <c r="E11" s="66"/>
      <c r="F11" s="74"/>
      <c r="G11" s="74"/>
      <c r="H11" s="74"/>
    </row>
    <row r="12" spans="1:15" x14ac:dyDescent="0.25">
      <c r="A12" s="108" t="str">
        <f>+IF(B12=""," ",A!A$4)</f>
        <v xml:space="preserve"> </v>
      </c>
      <c r="B12" s="63"/>
      <c r="C12" s="45"/>
      <c r="D12" s="63"/>
      <c r="E12" s="66"/>
      <c r="F12" s="74"/>
      <c r="G12" s="74"/>
      <c r="H12" s="74"/>
    </row>
    <row r="13" spans="1:15" x14ac:dyDescent="0.25">
      <c r="A13" s="108" t="str">
        <f>+IF(B13=""," ",A!A$4)</f>
        <v xml:space="preserve"> </v>
      </c>
      <c r="B13" s="63"/>
      <c r="C13" s="45"/>
      <c r="D13" s="63"/>
      <c r="E13" s="66"/>
      <c r="F13" s="74"/>
      <c r="G13" s="74"/>
      <c r="H13" s="74"/>
    </row>
    <row r="14" spans="1:15" x14ac:dyDescent="0.25">
      <c r="A14" s="108" t="str">
        <f>+IF(B14=""," ",A!A$4)</f>
        <v xml:space="preserve"> </v>
      </c>
      <c r="B14" s="63"/>
      <c r="C14" s="45"/>
      <c r="D14" s="63"/>
      <c r="E14" s="66"/>
      <c r="F14" s="74"/>
      <c r="G14" s="74"/>
      <c r="H14" s="74"/>
    </row>
    <row r="15" spans="1:15" x14ac:dyDescent="0.25">
      <c r="A15" s="108" t="str">
        <f>+IF(B15=""," ",A!A$4)</f>
        <v xml:space="preserve"> </v>
      </c>
      <c r="B15" s="63"/>
      <c r="C15" s="45"/>
      <c r="D15" s="63"/>
      <c r="E15" s="66"/>
      <c r="F15" s="74"/>
      <c r="G15" s="74"/>
      <c r="H15" s="74"/>
    </row>
    <row r="16" spans="1:15" x14ac:dyDescent="0.25">
      <c r="A16" s="108" t="str">
        <f>+IF(B16=""," ",A!A$4)</f>
        <v xml:space="preserve"> </v>
      </c>
      <c r="B16" s="63"/>
      <c r="C16" s="45"/>
      <c r="D16" s="63"/>
      <c r="E16" s="66"/>
      <c r="F16" s="74"/>
      <c r="G16" s="74"/>
      <c r="H16" s="74"/>
    </row>
    <row r="17" spans="1:8" x14ac:dyDescent="0.25">
      <c r="A17" s="108" t="str">
        <f>+IF(B17=""," ",A!A$4)</f>
        <v xml:space="preserve"> </v>
      </c>
      <c r="B17" s="63"/>
      <c r="C17" s="45"/>
      <c r="D17" s="63"/>
      <c r="E17" s="66"/>
      <c r="F17" s="74"/>
      <c r="G17" s="74"/>
      <c r="H17" s="74"/>
    </row>
    <row r="18" spans="1:8" x14ac:dyDescent="0.25">
      <c r="A18" s="108" t="str">
        <f>+IF(B18=""," ",A!A$4)</f>
        <v xml:space="preserve"> </v>
      </c>
      <c r="B18" s="63"/>
      <c r="C18" s="45"/>
      <c r="D18" s="63"/>
      <c r="E18" s="66"/>
      <c r="F18" s="74"/>
      <c r="G18" s="74"/>
      <c r="H18" s="74"/>
    </row>
    <row r="19" spans="1:8" x14ac:dyDescent="0.25">
      <c r="A19" s="108" t="str">
        <f>+IF(B19=""," ",A!A$4)</f>
        <v xml:space="preserve"> </v>
      </c>
      <c r="B19" s="63"/>
      <c r="C19" s="45"/>
      <c r="D19" s="63"/>
      <c r="E19" s="66"/>
      <c r="F19" s="74"/>
      <c r="G19" s="74"/>
      <c r="H19" s="74"/>
    </row>
    <row r="20" spans="1:8" x14ac:dyDescent="0.25">
      <c r="A20" s="108" t="str">
        <f>+IF(B20=""," ",A!A$4)</f>
        <v xml:space="preserve"> </v>
      </c>
      <c r="B20" s="63"/>
      <c r="C20" s="45"/>
      <c r="D20" s="63"/>
      <c r="E20" s="66"/>
      <c r="F20" s="74"/>
      <c r="G20" s="74"/>
      <c r="H20" s="74"/>
    </row>
    <row r="21" spans="1:8" x14ac:dyDescent="0.25">
      <c r="A21" s="108" t="str">
        <f>+IF(B21=""," ",A!A$4)</f>
        <v xml:space="preserve"> </v>
      </c>
      <c r="B21" s="63"/>
      <c r="C21" s="45"/>
      <c r="D21" s="63"/>
      <c r="E21" s="66"/>
      <c r="F21" s="74"/>
      <c r="G21" s="74"/>
      <c r="H21" s="74"/>
    </row>
    <row r="22" spans="1:8" x14ac:dyDescent="0.25">
      <c r="A22" s="108" t="str">
        <f>+IF(B22=""," ",A!A$4)</f>
        <v xml:space="preserve"> </v>
      </c>
      <c r="B22" s="63"/>
      <c r="C22" s="45"/>
      <c r="D22" s="63"/>
      <c r="E22" s="66"/>
      <c r="F22" s="74"/>
      <c r="G22" s="74"/>
      <c r="H22" s="74"/>
    </row>
    <row r="23" spans="1:8" x14ac:dyDescent="0.25">
      <c r="A23" s="108" t="str">
        <f>+IF(B23=""," ",A!A$4)</f>
        <v xml:space="preserve"> </v>
      </c>
      <c r="B23" s="63"/>
      <c r="C23" s="45"/>
      <c r="D23" s="63"/>
      <c r="E23" s="66"/>
      <c r="F23" s="74"/>
      <c r="G23" s="74"/>
      <c r="H23" s="74"/>
    </row>
    <row r="24" spans="1:8" x14ac:dyDescent="0.25">
      <c r="A24" s="108" t="str">
        <f>+IF(B24=""," ",A!A$4)</f>
        <v xml:space="preserve"> </v>
      </c>
      <c r="B24" s="63"/>
      <c r="C24" s="45"/>
      <c r="D24" s="63"/>
      <c r="E24" s="66"/>
      <c r="F24" s="74"/>
      <c r="G24" s="74"/>
      <c r="H24" s="74"/>
    </row>
    <row r="25" spans="1:8" x14ac:dyDescent="0.25">
      <c r="A25" s="108" t="str">
        <f>+IF(B25=""," ",A!A$4)</f>
        <v xml:space="preserve"> </v>
      </c>
      <c r="B25" s="63"/>
      <c r="C25" s="45"/>
      <c r="D25" s="63"/>
      <c r="E25" s="66"/>
      <c r="F25" s="74"/>
      <c r="G25" s="74"/>
      <c r="H25" s="74"/>
    </row>
    <row r="26" spans="1:8" x14ac:dyDescent="0.25">
      <c r="A26" s="108" t="str">
        <f>+IF(B26=""," ",A!A$4)</f>
        <v xml:space="preserve"> </v>
      </c>
      <c r="B26" s="63"/>
      <c r="C26" s="45"/>
      <c r="D26" s="63"/>
      <c r="E26" s="66"/>
      <c r="F26" s="74"/>
      <c r="G26" s="74"/>
      <c r="H26" s="74"/>
    </row>
    <row r="27" spans="1:8" x14ac:dyDescent="0.25">
      <c r="B27" s="44"/>
      <c r="C27" s="46" t="s">
        <v>135</v>
      </c>
      <c r="D27" s="44"/>
      <c r="E27" s="44"/>
      <c r="F27" s="44"/>
      <c r="G27" s="44"/>
    </row>
  </sheetData>
  <sheetProtection algorithmName="SHA-512" hashValue="pE+Blm5ETwG+5DgkzvD7m/QokdpU/3LIIXGbgPliBh5kWAPsDiAujfYcs3Fr8H6iM+SOE8uBnG3ufjgB7w+Ufg==" saltValue="LwUe9IolMiSGf+88mTsKUw==" spinCount="100000" sheet="1" objects="1" scenarios="1"/>
  <dataValidations count="2">
    <dataValidation type="list" allowBlank="1" showInputMessage="1" showErrorMessage="1" sqref="C6:C26">
      <formula1>$O$4:$O$5</formula1>
    </dataValidation>
    <dataValidation type="whole" allowBlank="1" showInputMessage="1" showErrorMessage="1" sqref="F6:H26">
      <formula1>0</formula1>
      <formula2>3000</formula2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4"/>
  <sheetViews>
    <sheetView topLeftCell="A7" workbookViewId="0">
      <selection activeCell="C5" sqref="C5"/>
    </sheetView>
  </sheetViews>
  <sheetFormatPr baseColWidth="10" defaultRowHeight="15" x14ac:dyDescent="0.25"/>
  <cols>
    <col min="1" max="1" width="49.140625" style="1" customWidth="1"/>
    <col min="2" max="2" width="8.5703125" style="1" customWidth="1"/>
    <col min="3" max="3" width="80.5703125" style="1" customWidth="1"/>
    <col min="4" max="16384" width="11.42578125" style="1"/>
  </cols>
  <sheetData>
    <row r="1" spans="1:7" ht="15" customHeight="1" x14ac:dyDescent="0.25">
      <c r="A1" s="1" t="s">
        <v>165</v>
      </c>
      <c r="B1" s="97"/>
      <c r="D1" s="23"/>
      <c r="E1" s="23"/>
      <c r="F1" s="23"/>
      <c r="G1" s="23"/>
    </row>
    <row r="2" spans="1:7" ht="15" customHeight="1" x14ac:dyDescent="0.25">
      <c r="A2" s="97"/>
      <c r="B2" s="97"/>
      <c r="D2" s="23"/>
      <c r="E2" s="23"/>
      <c r="F2" s="23"/>
      <c r="G2" s="23"/>
    </row>
    <row r="3" spans="1:7" x14ac:dyDescent="0.25">
      <c r="B3" s="23"/>
      <c r="C3" s="23"/>
      <c r="D3" s="23"/>
      <c r="E3" s="23"/>
      <c r="F3" s="23"/>
      <c r="G3" s="23"/>
    </row>
    <row r="4" spans="1:7" x14ac:dyDescent="0.25">
      <c r="A4" s="100" t="s">
        <v>176</v>
      </c>
      <c r="B4" s="13" t="s">
        <v>188</v>
      </c>
      <c r="C4" s="13" t="s">
        <v>25</v>
      </c>
    </row>
    <row r="5" spans="1:7" x14ac:dyDescent="0.25">
      <c r="A5" s="108" t="str">
        <f>+IF(C5=""," ",A!A$4)</f>
        <v xml:space="preserve"> </v>
      </c>
      <c r="B5" s="2">
        <v>1</v>
      </c>
      <c r="C5" s="27"/>
    </row>
    <row r="6" spans="1:7" x14ac:dyDescent="0.25">
      <c r="A6" s="109"/>
      <c r="B6" s="2">
        <v>2</v>
      </c>
      <c r="C6" s="27"/>
    </row>
    <row r="7" spans="1:7" x14ac:dyDescent="0.25">
      <c r="A7" s="109"/>
      <c r="B7" s="2">
        <v>3</v>
      </c>
      <c r="C7" s="27"/>
    </row>
    <row r="8" spans="1:7" x14ac:dyDescent="0.25">
      <c r="A8" s="109"/>
      <c r="B8" s="2">
        <v>4</v>
      </c>
      <c r="C8" s="27"/>
    </row>
    <row r="9" spans="1:7" x14ac:dyDescent="0.25">
      <c r="A9" s="109"/>
      <c r="B9" s="2">
        <v>5</v>
      </c>
      <c r="C9" s="27"/>
    </row>
    <row r="10" spans="1:7" x14ac:dyDescent="0.25">
      <c r="A10" s="109"/>
      <c r="B10" s="2">
        <v>6</v>
      </c>
      <c r="C10" s="27"/>
    </row>
    <row r="11" spans="1:7" x14ac:dyDescent="0.25">
      <c r="A11" s="109"/>
      <c r="B11" s="2">
        <v>7</v>
      </c>
      <c r="C11" s="27"/>
    </row>
    <row r="12" spans="1:7" x14ac:dyDescent="0.25">
      <c r="A12" s="109"/>
      <c r="B12" s="2">
        <v>8</v>
      </c>
      <c r="C12" s="27"/>
    </row>
    <row r="13" spans="1:7" x14ac:dyDescent="0.25">
      <c r="A13" s="109"/>
      <c r="B13" s="2">
        <v>9</v>
      </c>
      <c r="C13" s="27"/>
    </row>
    <row r="14" spans="1:7" x14ac:dyDescent="0.25">
      <c r="A14" s="109"/>
      <c r="B14" s="2">
        <v>10</v>
      </c>
      <c r="C14" s="27"/>
    </row>
    <row r="15" spans="1:7" x14ac:dyDescent="0.25">
      <c r="A15" s="109"/>
      <c r="B15" s="2">
        <v>11</v>
      </c>
      <c r="C15" s="27"/>
    </row>
    <row r="16" spans="1:7" x14ac:dyDescent="0.25">
      <c r="A16" s="109"/>
      <c r="B16" s="2">
        <v>12</v>
      </c>
      <c r="C16" s="27"/>
    </row>
    <row r="17" spans="1:3" x14ac:dyDescent="0.25">
      <c r="A17" s="109"/>
      <c r="B17" s="2">
        <v>13</v>
      </c>
      <c r="C17" s="27"/>
    </row>
    <row r="18" spans="1:3" x14ac:dyDescent="0.25">
      <c r="A18" s="109"/>
      <c r="B18" s="2">
        <v>14</v>
      </c>
      <c r="C18" s="27"/>
    </row>
    <row r="19" spans="1:3" x14ac:dyDescent="0.25">
      <c r="A19" s="109"/>
      <c r="B19" s="2">
        <v>15</v>
      </c>
      <c r="C19" s="27"/>
    </row>
    <row r="20" spans="1:3" x14ac:dyDescent="0.25">
      <c r="A20" s="109"/>
      <c r="B20" s="2">
        <v>16</v>
      </c>
      <c r="C20" s="27"/>
    </row>
    <row r="21" spans="1:3" x14ac:dyDescent="0.25">
      <c r="A21" s="109"/>
      <c r="B21" s="2">
        <v>17</v>
      </c>
      <c r="C21" s="27"/>
    </row>
    <row r="22" spans="1:3" x14ac:dyDescent="0.25">
      <c r="A22" s="109"/>
      <c r="B22" s="2">
        <v>18</v>
      </c>
      <c r="C22" s="27"/>
    </row>
    <row r="23" spans="1:3" x14ac:dyDescent="0.25">
      <c r="A23" s="109"/>
      <c r="B23" s="2">
        <v>19</v>
      </c>
      <c r="C23" s="27"/>
    </row>
    <row r="24" spans="1:3" x14ac:dyDescent="0.25">
      <c r="A24" s="109"/>
      <c r="B24" s="2">
        <v>20</v>
      </c>
      <c r="C24" s="27"/>
    </row>
  </sheetData>
  <sheetProtection algorithmName="SHA-512" hashValue="FCmedvyVMonnCyCSPnzgUBNpGIMfs8QZp6+I5GhCj4iKp+HC+u8zGjdCIQgwjQEnklvAs4hgevQayH7miEF46g==" saltValue="Bygs+SVN3rNoR6Sa1sT32w==" spinCount="100000" sheet="1" objects="1" scenarios="1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C6" sqref="C6"/>
    </sheetView>
  </sheetViews>
  <sheetFormatPr baseColWidth="10" defaultRowHeight="15" x14ac:dyDescent="0.25"/>
  <cols>
    <col min="1" max="1" width="38.85546875" style="1" customWidth="1"/>
    <col min="2" max="2" width="11.7109375" style="1" customWidth="1"/>
    <col min="3" max="3" width="54.140625" style="1" customWidth="1"/>
    <col min="4" max="4" width="31.5703125" style="1" customWidth="1"/>
    <col min="5" max="5" width="14.42578125" style="1" customWidth="1"/>
    <col min="6" max="16384" width="11.42578125" style="1"/>
  </cols>
  <sheetData>
    <row r="1" spans="1:7" ht="15" customHeight="1" x14ac:dyDescent="0.25"/>
    <row r="2" spans="1:7" x14ac:dyDescent="0.25">
      <c r="A2" s="1" t="s">
        <v>166</v>
      </c>
      <c r="B2" s="98"/>
      <c r="C2" s="98"/>
      <c r="D2" s="98"/>
      <c r="E2" s="98"/>
    </row>
    <row r="3" spans="1:7" x14ac:dyDescent="0.25">
      <c r="A3" s="98"/>
      <c r="B3" s="98"/>
      <c r="C3" s="98"/>
      <c r="D3" s="98"/>
      <c r="E3" s="98"/>
      <c r="F3" s="98"/>
      <c r="G3" s="98"/>
    </row>
    <row r="4" spans="1:7" ht="15.75" x14ac:dyDescent="0.25">
      <c r="D4" s="131" t="s">
        <v>42</v>
      </c>
      <c r="E4" s="132"/>
    </row>
    <row r="5" spans="1:7" ht="15.75" x14ac:dyDescent="0.25">
      <c r="A5" s="50" t="s">
        <v>176</v>
      </c>
      <c r="B5" s="50" t="s">
        <v>188</v>
      </c>
      <c r="C5" s="50" t="s">
        <v>74</v>
      </c>
      <c r="D5" s="15" t="s">
        <v>61</v>
      </c>
      <c r="E5" s="15" t="s">
        <v>62</v>
      </c>
    </row>
    <row r="6" spans="1:7" ht="15.75" x14ac:dyDescent="0.25">
      <c r="A6" s="108" t="str">
        <f>+IF(C6=0," ",A!A$4)</f>
        <v xml:space="preserve"> </v>
      </c>
      <c r="B6" s="47">
        <v>1</v>
      </c>
      <c r="C6" s="110">
        <f>+D!C5</f>
        <v>0</v>
      </c>
      <c r="D6" s="70"/>
      <c r="E6" s="71"/>
      <c r="F6" s="38"/>
    </row>
    <row r="7" spans="1:7" ht="15.75" x14ac:dyDescent="0.25">
      <c r="A7" s="108" t="str">
        <f>+IF(C7=0," ",A!A$4)</f>
        <v xml:space="preserve"> </v>
      </c>
      <c r="B7" s="47">
        <v>2</v>
      </c>
      <c r="C7" s="110">
        <f>+D!C6</f>
        <v>0</v>
      </c>
      <c r="D7" s="70"/>
      <c r="E7" s="71"/>
      <c r="F7" s="38"/>
    </row>
    <row r="8" spans="1:7" ht="15.75" x14ac:dyDescent="0.25">
      <c r="A8" s="108" t="str">
        <f>+IF(C8=0," ",A!A$4)</f>
        <v xml:space="preserve"> </v>
      </c>
      <c r="B8" s="47">
        <v>3</v>
      </c>
      <c r="C8" s="110">
        <f>+D!C7</f>
        <v>0</v>
      </c>
      <c r="D8" s="70"/>
      <c r="E8" s="71"/>
      <c r="F8" s="38"/>
    </row>
    <row r="9" spans="1:7" ht="15.75" x14ac:dyDescent="0.25">
      <c r="A9" s="108" t="str">
        <f>+IF(C9=0," ",A!A$4)</f>
        <v xml:space="preserve"> </v>
      </c>
      <c r="B9" s="47">
        <v>4</v>
      </c>
      <c r="C9" s="110">
        <f>+D!C8</f>
        <v>0</v>
      </c>
      <c r="D9" s="70"/>
      <c r="E9" s="71"/>
      <c r="F9" s="38"/>
    </row>
    <row r="10" spans="1:7" ht="15.75" x14ac:dyDescent="0.25">
      <c r="A10" s="108" t="str">
        <f>+IF(C10=0," ",A!A$4)</f>
        <v xml:space="preserve"> </v>
      </c>
      <c r="B10" s="47">
        <v>5</v>
      </c>
      <c r="C10" s="110">
        <f>+D!C9</f>
        <v>0</v>
      </c>
      <c r="D10" s="72"/>
      <c r="E10" s="71"/>
      <c r="F10" s="38"/>
    </row>
    <row r="11" spans="1:7" ht="15.75" x14ac:dyDescent="0.25">
      <c r="A11" s="108" t="str">
        <f>+IF(C11=0," ",A!A$4)</f>
        <v xml:space="preserve"> </v>
      </c>
      <c r="B11" s="47">
        <v>6</v>
      </c>
      <c r="C11" s="110">
        <f>+D!C10</f>
        <v>0</v>
      </c>
      <c r="D11" s="72"/>
      <c r="E11" s="71"/>
      <c r="F11" s="38"/>
    </row>
    <row r="12" spans="1:7" ht="15.75" x14ac:dyDescent="0.25">
      <c r="A12" s="108" t="str">
        <f>+IF(C12=0," ",A!A$4)</f>
        <v xml:space="preserve"> </v>
      </c>
      <c r="B12" s="47">
        <v>7</v>
      </c>
      <c r="C12" s="110">
        <f>+D!C11</f>
        <v>0</v>
      </c>
      <c r="D12" s="72"/>
      <c r="E12" s="71"/>
      <c r="F12" s="38"/>
    </row>
    <row r="13" spans="1:7" ht="15.75" x14ac:dyDescent="0.25">
      <c r="A13" s="108" t="str">
        <f>+IF(C13=0," ",A!A$4)</f>
        <v xml:space="preserve"> </v>
      </c>
      <c r="B13" s="47">
        <v>8</v>
      </c>
      <c r="C13" s="110">
        <f>+D!C12</f>
        <v>0</v>
      </c>
      <c r="D13" s="72"/>
      <c r="E13" s="71"/>
      <c r="F13" s="38"/>
    </row>
    <row r="14" spans="1:7" ht="15.75" x14ac:dyDescent="0.25">
      <c r="A14" s="108" t="str">
        <f>+IF(C14=0," ",A!A$4)</f>
        <v xml:space="preserve"> </v>
      </c>
      <c r="B14" s="47">
        <v>9</v>
      </c>
      <c r="C14" s="110">
        <f>+D!C13</f>
        <v>0</v>
      </c>
      <c r="D14" s="72"/>
      <c r="E14" s="71"/>
      <c r="F14" s="38"/>
    </row>
    <row r="15" spans="1:7" ht="15.75" x14ac:dyDescent="0.25">
      <c r="A15" s="108" t="str">
        <f>+IF(C15=0," ",A!A$4)</f>
        <v xml:space="preserve"> </v>
      </c>
      <c r="B15" s="47">
        <v>10</v>
      </c>
      <c r="C15" s="110">
        <f>+D!C14</f>
        <v>0</v>
      </c>
      <c r="D15" s="72"/>
      <c r="E15" s="71"/>
      <c r="F15" s="38"/>
    </row>
    <row r="16" spans="1:7" ht="15.75" x14ac:dyDescent="0.25">
      <c r="A16" s="108" t="str">
        <f>+IF(C16=0," ",A!A$4)</f>
        <v xml:space="preserve"> </v>
      </c>
      <c r="B16" s="47">
        <v>11</v>
      </c>
      <c r="C16" s="110">
        <f>+D!C15</f>
        <v>0</v>
      </c>
      <c r="D16" s="73"/>
      <c r="E16" s="71"/>
      <c r="F16" s="38"/>
    </row>
    <row r="17" spans="1:6" ht="15.75" x14ac:dyDescent="0.25">
      <c r="A17" s="108" t="str">
        <f>+IF(C17=0," ",A!A$4)</f>
        <v xml:space="preserve"> </v>
      </c>
      <c r="B17" s="47">
        <v>12</v>
      </c>
      <c r="C17" s="110">
        <f>+D!C16</f>
        <v>0</v>
      </c>
      <c r="D17" s="73"/>
      <c r="E17" s="71"/>
      <c r="F17" s="38"/>
    </row>
    <row r="18" spans="1:6" ht="15.75" x14ac:dyDescent="0.25">
      <c r="A18" s="108" t="str">
        <f>+IF(C18=0," ",A!A$4)</f>
        <v xml:space="preserve"> </v>
      </c>
      <c r="B18" s="47">
        <v>13</v>
      </c>
      <c r="C18" s="110">
        <f>+D!C17</f>
        <v>0</v>
      </c>
      <c r="D18" s="73"/>
      <c r="E18" s="71"/>
      <c r="F18" s="38"/>
    </row>
    <row r="19" spans="1:6" ht="15.75" x14ac:dyDescent="0.25">
      <c r="A19" s="108" t="str">
        <f>+IF(C19=0," ",A!A$4)</f>
        <v xml:space="preserve"> </v>
      </c>
      <c r="B19" s="47">
        <v>14</v>
      </c>
      <c r="C19" s="110">
        <f>+D!C18</f>
        <v>0</v>
      </c>
      <c r="D19" s="73"/>
      <c r="E19" s="71"/>
      <c r="F19" s="38"/>
    </row>
    <row r="20" spans="1:6" ht="15.75" x14ac:dyDescent="0.25">
      <c r="A20" s="108" t="str">
        <f>+IF(C20=0," ",A!A$4)</f>
        <v xml:space="preserve"> </v>
      </c>
      <c r="B20" s="47">
        <v>15</v>
      </c>
      <c r="C20" s="110">
        <f>+D!C19</f>
        <v>0</v>
      </c>
      <c r="D20" s="73"/>
      <c r="E20" s="71"/>
      <c r="F20" s="38"/>
    </row>
    <row r="21" spans="1:6" ht="15.75" x14ac:dyDescent="0.25">
      <c r="A21" s="108" t="str">
        <f>+IF(C21=0," ",A!A$4)</f>
        <v xml:space="preserve"> </v>
      </c>
      <c r="B21" s="47">
        <v>16</v>
      </c>
      <c r="C21" s="110">
        <f>+D!C20</f>
        <v>0</v>
      </c>
      <c r="D21" s="73"/>
      <c r="E21" s="71"/>
      <c r="F21" s="38"/>
    </row>
    <row r="22" spans="1:6" ht="15.75" x14ac:dyDescent="0.25">
      <c r="A22" s="108" t="str">
        <f>+IF(C22=0," ",A!A$4)</f>
        <v xml:space="preserve"> </v>
      </c>
      <c r="B22" s="47">
        <v>17</v>
      </c>
      <c r="C22" s="110">
        <f>+D!C21</f>
        <v>0</v>
      </c>
      <c r="D22" s="73"/>
      <c r="E22" s="71"/>
      <c r="F22" s="38"/>
    </row>
    <row r="23" spans="1:6" ht="15.75" x14ac:dyDescent="0.25">
      <c r="A23" s="108" t="str">
        <f>+IF(C23=0," ",A!A$4)</f>
        <v xml:space="preserve"> </v>
      </c>
      <c r="B23" s="47">
        <v>18</v>
      </c>
      <c r="C23" s="110">
        <f>+D!C22</f>
        <v>0</v>
      </c>
      <c r="D23" s="73"/>
      <c r="E23" s="71"/>
      <c r="F23" s="38"/>
    </row>
    <row r="24" spans="1:6" ht="15.75" x14ac:dyDescent="0.25">
      <c r="A24" s="108" t="str">
        <f>+IF(C24=0," ",A!A$4)</f>
        <v xml:space="preserve"> </v>
      </c>
      <c r="B24" s="47">
        <v>19</v>
      </c>
      <c r="C24" s="110">
        <f>+D!C23</f>
        <v>0</v>
      </c>
      <c r="D24" s="73"/>
      <c r="E24" s="71"/>
      <c r="F24" s="38"/>
    </row>
    <row r="25" spans="1:6" ht="15.75" x14ac:dyDescent="0.25">
      <c r="A25" s="108" t="str">
        <f>+IF(C25=0," ",A!A$4)</f>
        <v xml:space="preserve"> </v>
      </c>
      <c r="B25" s="47">
        <v>20</v>
      </c>
      <c r="C25" s="110">
        <f>+D!C24</f>
        <v>0</v>
      </c>
      <c r="D25" s="73"/>
      <c r="E25" s="71"/>
      <c r="F25" s="38"/>
    </row>
    <row r="26" spans="1:6" ht="15.75" x14ac:dyDescent="0.25">
      <c r="B26" s="47"/>
      <c r="C26" s="48" t="s">
        <v>31</v>
      </c>
      <c r="D26" s="49">
        <f>SUM(D6:D25)</f>
        <v>0</v>
      </c>
      <c r="E26" s="49">
        <f>SUM(E6:E25)</f>
        <v>0</v>
      </c>
      <c r="F26" s="38"/>
    </row>
    <row r="27" spans="1:6" x14ac:dyDescent="0.25">
      <c r="F27" s="38"/>
    </row>
  </sheetData>
  <sheetProtection algorithmName="SHA-512" hashValue="uoNTIrwqtEb+pq9FWH5jGzuYqxLmbG8B+PAqMa8H6wEM2g3scf+OyWrUwenV7qYp/N8MHLL1B9m5Akate0oofw==" saltValue="4hGuWGLGM0rdkPavr8nXjg==" spinCount="100000" sheet="1" objects="1" scenarios="1"/>
  <mergeCells count="1">
    <mergeCell ref="D4:E4"/>
  </mergeCells>
  <dataValidations count="1">
    <dataValidation type="whole" allowBlank="1" showInputMessage="1" showErrorMessage="1" sqref="D6:E25">
      <formula1>0</formula1>
      <formula2>100000</formula2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3"/>
  <sheetViews>
    <sheetView workbookViewId="0">
      <selection activeCell="A4" sqref="A4"/>
    </sheetView>
  </sheetViews>
  <sheetFormatPr baseColWidth="10" defaultRowHeight="15" x14ac:dyDescent="0.25"/>
  <cols>
    <col min="1" max="1" width="71.140625" style="1" bestFit="1" customWidth="1"/>
    <col min="2" max="2" width="51.42578125" style="1" customWidth="1"/>
    <col min="3" max="3" width="36.5703125" style="1" customWidth="1"/>
    <col min="4" max="6" width="11.42578125" style="1"/>
    <col min="7" max="7" width="57.28515625" style="1" customWidth="1"/>
    <col min="8" max="8" width="11.42578125" style="1"/>
    <col min="9" max="10" width="11.42578125" style="1" customWidth="1"/>
    <col min="11" max="13" width="11.42578125" style="1" hidden="1" customWidth="1"/>
    <col min="14" max="14" width="0" style="1" hidden="1" customWidth="1"/>
    <col min="15" max="16384" width="11.42578125" style="1"/>
  </cols>
  <sheetData>
    <row r="1" spans="1:11" x14ac:dyDescent="0.25">
      <c r="A1" s="133" t="s">
        <v>76</v>
      </c>
      <c r="B1" s="133"/>
      <c r="C1" s="133"/>
      <c r="D1" s="133"/>
      <c r="E1" s="133"/>
      <c r="F1" s="133"/>
      <c r="G1" s="133"/>
      <c r="H1" s="133"/>
      <c r="I1" s="133"/>
    </row>
    <row r="2" spans="1:11" x14ac:dyDescent="0.25">
      <c r="A2" s="133"/>
      <c r="B2" s="133"/>
      <c r="C2" s="133"/>
      <c r="D2" s="133"/>
      <c r="E2" s="133"/>
      <c r="F2" s="133"/>
      <c r="G2" s="133"/>
      <c r="H2" s="133"/>
      <c r="I2" s="133"/>
    </row>
    <row r="3" spans="1:11" ht="15.75" thickBot="1" x14ac:dyDescent="0.3">
      <c r="A3" s="13" t="s">
        <v>173</v>
      </c>
      <c r="B3" s="13" t="s">
        <v>58</v>
      </c>
      <c r="C3" s="13" t="s">
        <v>57</v>
      </c>
      <c r="D3" s="35"/>
      <c r="E3" s="36"/>
      <c r="F3" s="36"/>
      <c r="G3" s="37"/>
      <c r="H3" s="52"/>
      <c r="I3" s="52"/>
    </row>
    <row r="4" spans="1:11" ht="16.5" thickBot="1" x14ac:dyDescent="0.3">
      <c r="A4" s="111">
        <f>+A!A4</f>
        <v>0</v>
      </c>
      <c r="B4" s="42" t="s">
        <v>60</v>
      </c>
      <c r="C4" s="41"/>
      <c r="E4" s="1" t="str">
        <f>+IF(C4="Otro","Especifique Otro:"," ")</f>
        <v xml:space="preserve"> </v>
      </c>
      <c r="G4" s="95"/>
      <c r="K4" s="1" t="s">
        <v>55</v>
      </c>
    </row>
    <row r="5" spans="1:11" ht="15.75" thickBot="1" x14ac:dyDescent="0.3">
      <c r="A5" s="112"/>
      <c r="G5" s="38"/>
    </row>
    <row r="6" spans="1:11" ht="16.5" thickBot="1" x14ac:dyDescent="0.3">
      <c r="A6" s="113">
        <f>+A!A4</f>
        <v>0</v>
      </c>
      <c r="B6" s="42" t="s">
        <v>59</v>
      </c>
      <c r="C6" s="41"/>
      <c r="E6" s="1" t="str">
        <f>+IF(C6="Otro","Especifique Otro:"," ")</f>
        <v xml:space="preserve"> </v>
      </c>
      <c r="G6" s="95"/>
      <c r="K6" s="1" t="s">
        <v>49</v>
      </c>
    </row>
    <row r="7" spans="1:11" ht="15.75" x14ac:dyDescent="0.25">
      <c r="K7" s="39" t="s">
        <v>28</v>
      </c>
    </row>
    <row r="8" spans="1:11" ht="15.75" x14ac:dyDescent="0.25">
      <c r="C8" s="51" t="s">
        <v>75</v>
      </c>
      <c r="K8" s="39" t="s">
        <v>50</v>
      </c>
    </row>
    <row r="9" spans="1:11" ht="15.75" x14ac:dyDescent="0.25">
      <c r="K9" s="39" t="s">
        <v>51</v>
      </c>
    </row>
    <row r="10" spans="1:11" ht="15.75" x14ac:dyDescent="0.25">
      <c r="K10" s="39" t="s">
        <v>52</v>
      </c>
    </row>
    <row r="11" spans="1:11" ht="15.75" x14ac:dyDescent="0.25">
      <c r="K11" s="39" t="s">
        <v>53</v>
      </c>
    </row>
    <row r="12" spans="1:11" ht="15.75" x14ac:dyDescent="0.25">
      <c r="K12" s="39" t="s">
        <v>54</v>
      </c>
    </row>
    <row r="13" spans="1:11" ht="15.75" x14ac:dyDescent="0.25">
      <c r="K13" s="40" t="s">
        <v>56</v>
      </c>
    </row>
  </sheetData>
  <sheetProtection algorithmName="SHA-512" hashValue="/crKpTn2v3c1faGn06ktpYireSDz52p/Aakp0AOad0b5kaOrtNQ2vxoVtFiQwrRp+/hZ7jPJbGGbv4IVLuI3oQ==" saltValue="XfNajDcItL0wFjj+7+D31w==" spinCount="100000" sheet="1" objects="1" scenarios="1"/>
  <mergeCells count="1">
    <mergeCell ref="A1:I2"/>
  </mergeCells>
  <dataValidations count="1">
    <dataValidation type="list" allowBlank="1" showInputMessage="1" showErrorMessage="1" sqref="C6 C4">
      <formula1>$K$6:$K$13</formula1>
    </dataValidation>
  </dataValidation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R10"/>
  <sheetViews>
    <sheetView workbookViewId="0">
      <selection activeCell="A6" sqref="A6"/>
    </sheetView>
  </sheetViews>
  <sheetFormatPr baseColWidth="10" defaultRowHeight="15" x14ac:dyDescent="0.25"/>
  <cols>
    <col min="1" max="1" width="42.42578125" style="1" customWidth="1"/>
    <col min="2" max="2" width="44.85546875" style="1" customWidth="1"/>
    <col min="3" max="3" width="23.140625" style="1" customWidth="1"/>
    <col min="4" max="4" width="24.7109375" style="1" customWidth="1"/>
    <col min="5" max="5" width="23" style="1" customWidth="1"/>
    <col min="6" max="6" width="17.5703125" style="1" customWidth="1"/>
    <col min="7" max="7" width="6.140625" style="1" bestFit="1" customWidth="1"/>
    <col min="8" max="9" width="8.85546875" style="1" bestFit="1" customWidth="1"/>
    <col min="10" max="10" width="7.5703125" style="1" bestFit="1" customWidth="1"/>
    <col min="11" max="11" width="6.140625" style="1" bestFit="1" customWidth="1"/>
    <col min="12" max="13" width="8.85546875" style="1" bestFit="1" customWidth="1"/>
    <col min="14" max="14" width="7.5703125" style="1" bestFit="1" customWidth="1"/>
    <col min="15" max="15" width="6.140625" style="1" bestFit="1" customWidth="1"/>
    <col min="16" max="17" width="8.85546875" style="1" bestFit="1" customWidth="1"/>
    <col min="18" max="18" width="7.5703125" style="1" bestFit="1" customWidth="1"/>
    <col min="19" max="16384" width="11.42578125" style="1"/>
  </cols>
  <sheetData>
    <row r="2" spans="1:18" ht="32.25" customHeight="1" x14ac:dyDescent="0.25">
      <c r="A2" s="134" t="s">
        <v>78</v>
      </c>
      <c r="B2" s="134"/>
      <c r="C2" s="134"/>
      <c r="D2" s="134"/>
      <c r="E2" s="134"/>
      <c r="F2" s="98"/>
      <c r="G2" s="98"/>
      <c r="H2" s="98"/>
      <c r="I2" s="98"/>
      <c r="J2" s="98"/>
    </row>
    <row r="4" spans="1:18" x14ac:dyDescent="0.25">
      <c r="A4" s="12" t="s">
        <v>174</v>
      </c>
      <c r="B4" s="12" t="s">
        <v>29</v>
      </c>
      <c r="C4" s="13" t="s">
        <v>3</v>
      </c>
      <c r="D4" s="13" t="s">
        <v>4</v>
      </c>
      <c r="E4" s="13" t="s">
        <v>5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  <row r="5" spans="1:18" x14ac:dyDescent="0.25">
      <c r="A5" s="109" t="str">
        <f>+IF(C5="",IF(D5="",IF(E5=""," ",A!A$4),A!A$4),A!A$4)</f>
        <v xml:space="preserve"> </v>
      </c>
      <c r="B5" s="11" t="s">
        <v>28</v>
      </c>
      <c r="C5" s="76"/>
      <c r="D5" s="76"/>
      <c r="E5" s="76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8" x14ac:dyDescent="0.25">
      <c r="A6" s="109" t="str">
        <f>+IF(C6="",IF(D6="",IF(E6=""," ",A!A$4),A!A$4),A!A$4)</f>
        <v xml:space="preserve"> </v>
      </c>
      <c r="B6" s="11" t="s">
        <v>26</v>
      </c>
      <c r="C6" s="77"/>
      <c r="D6" s="77"/>
      <c r="E6" s="77"/>
    </row>
    <row r="7" spans="1:18" x14ac:dyDescent="0.25">
      <c r="A7" s="109" t="str">
        <f>+IF(C7="",IF(D7="",IF(E7=""," ",A!A$4),A!A$4),A!A$4)</f>
        <v xml:space="preserve"> </v>
      </c>
      <c r="B7" s="11" t="s">
        <v>27</v>
      </c>
      <c r="C7" s="77"/>
      <c r="D7" s="77"/>
      <c r="E7" s="77"/>
    </row>
    <row r="8" spans="1:18" x14ac:dyDescent="0.25">
      <c r="A8" s="109" t="str">
        <f>+IF(C8="",IF(D8="",IF(E8=""," ",A!A$4),A!A$4),A!A$4)</f>
        <v xml:space="preserve"> </v>
      </c>
      <c r="B8" s="28" t="s">
        <v>136</v>
      </c>
      <c r="C8" s="77"/>
      <c r="D8" s="77"/>
      <c r="E8" s="77"/>
    </row>
    <row r="10" spans="1:18" x14ac:dyDescent="0.25">
      <c r="C10" s="51" t="s">
        <v>77</v>
      </c>
    </row>
  </sheetData>
  <sheetProtection algorithmName="SHA-512" hashValue="3xJ4Vy+BUDK+inws0lLrGlY4gI+H4ZtrZOEnMVVk+9dnC0pqS8Pjz/6gw1I7Z+r6W78HKFEDjLw05Yeyfr8XwQ==" saltValue="BqHEWCOmXqaVmSyz+HHfGg==" spinCount="100000" sheet="1" objects="1" scenarios="1"/>
  <mergeCells count="1">
    <mergeCell ref="A2:E2"/>
  </mergeCells>
  <dataValidations count="2">
    <dataValidation type="whole" allowBlank="1" showInputMessage="1" showErrorMessage="1" sqref="C5:F5">
      <formula1>1</formula1>
      <formula2>500</formula2>
    </dataValidation>
    <dataValidation type="decimal" allowBlank="1" showInputMessage="1" showErrorMessage="1" sqref="C6:F7">
      <formula1>0</formula1>
      <formula2>3000000000</formula2>
    </dataValidation>
  </dataValidation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activeCell="B18" sqref="B18"/>
    </sheetView>
  </sheetViews>
  <sheetFormatPr baseColWidth="10" defaultRowHeight="15" x14ac:dyDescent="0.25"/>
  <cols>
    <col min="1" max="1" width="38.7109375" style="1" customWidth="1"/>
    <col min="2" max="2" width="26.5703125" style="1" bestFit="1" customWidth="1"/>
    <col min="3" max="3" width="9.7109375" style="1" customWidth="1"/>
    <col min="4" max="4" width="9" style="1" customWidth="1"/>
    <col min="5" max="5" width="8.5703125" style="1" customWidth="1"/>
    <col min="6" max="6" width="9.140625" style="1" customWidth="1"/>
    <col min="7" max="7" width="7.7109375" style="1" customWidth="1"/>
    <col min="8" max="8" width="9.140625" style="1" customWidth="1"/>
    <col min="9" max="9" width="9.28515625" style="1" customWidth="1"/>
    <col min="10" max="10" width="9.85546875" style="1" customWidth="1"/>
    <col min="11" max="16384" width="11.42578125" style="1"/>
  </cols>
  <sheetData>
    <row r="1" spans="1:14" ht="15" customHeight="1" x14ac:dyDescent="0.25"/>
    <row r="2" spans="1:14" x14ac:dyDescent="0.25">
      <c r="A2" s="1" t="s">
        <v>167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</row>
    <row r="3" spans="1:14" x14ac:dyDescent="0.25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1:14" x14ac:dyDescent="0.25">
      <c r="B4" s="135" t="s">
        <v>163</v>
      </c>
      <c r="C4" s="135"/>
      <c r="D4" s="135"/>
      <c r="E4" s="135"/>
      <c r="F4" s="135"/>
      <c r="G4" s="135"/>
      <c r="H4" s="135"/>
      <c r="I4" s="135"/>
      <c r="J4" s="135"/>
    </row>
    <row r="5" spans="1:14" ht="15.75" customHeight="1" x14ac:dyDescent="0.25">
      <c r="B5" s="137" t="s">
        <v>6</v>
      </c>
      <c r="C5" s="136" t="s">
        <v>7</v>
      </c>
      <c r="D5" s="136"/>
      <c r="E5" s="136"/>
      <c r="F5" s="136"/>
      <c r="G5" s="136"/>
      <c r="H5" s="136"/>
      <c r="I5" s="136"/>
      <c r="J5" s="136"/>
    </row>
    <row r="6" spans="1:14" ht="15" customHeight="1" x14ac:dyDescent="0.25">
      <c r="B6" s="138"/>
      <c r="C6" s="139" t="s">
        <v>8</v>
      </c>
      <c r="D6" s="140"/>
      <c r="E6" s="139" t="s">
        <v>9</v>
      </c>
      <c r="F6" s="140"/>
      <c r="G6" s="139" t="s">
        <v>10</v>
      </c>
      <c r="H6" s="140"/>
      <c r="I6" s="139" t="s">
        <v>11</v>
      </c>
      <c r="J6" s="140"/>
    </row>
    <row r="7" spans="1:14" x14ac:dyDescent="0.25">
      <c r="A7" s="58" t="s">
        <v>173</v>
      </c>
      <c r="B7" s="58" t="s">
        <v>18</v>
      </c>
      <c r="C7" s="4" t="s">
        <v>16</v>
      </c>
      <c r="D7" s="4" t="s">
        <v>17</v>
      </c>
      <c r="E7" s="4" t="s">
        <v>16</v>
      </c>
      <c r="F7" s="4" t="s">
        <v>17</v>
      </c>
      <c r="G7" s="4" t="s">
        <v>16</v>
      </c>
      <c r="H7" s="4" t="s">
        <v>17</v>
      </c>
      <c r="I7" s="4" t="s">
        <v>16</v>
      </c>
      <c r="J7" s="4" t="s">
        <v>17</v>
      </c>
    </row>
    <row r="8" spans="1:14" ht="15.75" x14ac:dyDescent="0.25">
      <c r="A8" s="109" t="str">
        <f>+IF(C8="",IF(D8="",IF(E8="",IF(F8="",IF(G8="", IF(H8="",IF(I8="",IF(J8=""," ",A!A$4),A!A$4),A!A$4),A!A$4),A!A$4),A!A$4),A!A$4),A!A$4)</f>
        <v xml:space="preserve"> </v>
      </c>
      <c r="B8" s="5" t="s">
        <v>3</v>
      </c>
      <c r="C8" s="79"/>
      <c r="D8" s="79"/>
      <c r="E8" s="79"/>
      <c r="F8" s="79"/>
      <c r="G8" s="79"/>
      <c r="H8" s="79"/>
      <c r="I8" s="79"/>
      <c r="J8" s="79"/>
    </row>
    <row r="9" spans="1:14" ht="15.75" x14ac:dyDescent="0.25">
      <c r="A9" s="109" t="str">
        <f>+IF(C9="",IF(D9="",IF(E9="",IF(F9="",IF(G9="", IF(H9="",IF(I9="",IF(J9=""," ",A!A$4),A!A$4),A!A$4),A!A$4),A!A$4),A!A$4),A!A$4),A!A$4)</f>
        <v xml:space="preserve"> </v>
      </c>
      <c r="B9" s="5" t="s">
        <v>4</v>
      </c>
      <c r="C9" s="79"/>
      <c r="D9" s="79"/>
      <c r="E9" s="79"/>
      <c r="F9" s="79"/>
      <c r="G9" s="79"/>
      <c r="H9" s="79"/>
      <c r="I9" s="79"/>
      <c r="J9" s="79"/>
    </row>
    <row r="10" spans="1:14" ht="15.75" x14ac:dyDescent="0.25">
      <c r="A10" s="109" t="str">
        <f>+IF(C10="",IF(D10="",IF(E10="",IF(F10="",IF(G10="", IF(H10="",IF(I10="",IF(J10=""," ",A!A$4),A!A$4),A!A$4),A!A$4),A!A$4),A!A$4),A!A$4),A!A$4)</f>
        <v xml:space="preserve"> </v>
      </c>
      <c r="B10" s="5" t="s">
        <v>5</v>
      </c>
      <c r="C10" s="79"/>
      <c r="D10" s="79"/>
      <c r="E10" s="79"/>
      <c r="F10" s="79"/>
      <c r="G10" s="79"/>
      <c r="H10" s="79"/>
      <c r="I10" s="79"/>
      <c r="J10" s="79"/>
    </row>
  </sheetData>
  <sheetProtection algorithmName="SHA-512" hashValue="7Tek4AO94TaNKtA/4WthIzGmI4fvyxjdd2ehrZc4SUuM1vVKA4xyRirlKnJjKujL8nlOuhJ037EnsM0EVEqlDw==" saltValue="XZI6raPRneWEaYk3f9pH0w==" spinCount="100000" sheet="1" objects="1" scenarios="1"/>
  <mergeCells count="7">
    <mergeCell ref="B4:J4"/>
    <mergeCell ref="C5:J5"/>
    <mergeCell ref="B5:B6"/>
    <mergeCell ref="C6:D6"/>
    <mergeCell ref="E6:F6"/>
    <mergeCell ref="G6:H6"/>
    <mergeCell ref="I6:J6"/>
  </mergeCells>
  <dataValidations count="1">
    <dataValidation type="whole" allowBlank="1" showInputMessage="1" showErrorMessage="1" sqref="C8:J10">
      <formula1>0</formula1>
      <formula2>300000</formula2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0" sqref="B10"/>
    </sheetView>
  </sheetViews>
  <sheetFormatPr baseColWidth="10" defaultRowHeight="15" x14ac:dyDescent="0.25"/>
  <cols>
    <col min="1" max="1" width="48.5703125" style="1" customWidth="1"/>
    <col min="2" max="2" width="12.85546875" style="1" customWidth="1"/>
    <col min="3" max="3" width="63.28515625" style="1" customWidth="1"/>
    <col min="4" max="9" width="11.42578125" style="1"/>
    <col min="10" max="11" width="0" style="1" hidden="1" customWidth="1"/>
    <col min="12" max="16384" width="11.42578125" style="1"/>
  </cols>
  <sheetData>
    <row r="1" spans="1:11" ht="15" customHeight="1" x14ac:dyDescent="0.25">
      <c r="A1" s="1" t="s">
        <v>137</v>
      </c>
      <c r="B1" s="98"/>
      <c r="C1" s="98"/>
    </row>
    <row r="2" spans="1:11" x14ac:dyDescent="0.25">
      <c r="A2" s="98"/>
      <c r="B2" s="98"/>
      <c r="C2" s="98"/>
    </row>
    <row r="3" spans="1:11" x14ac:dyDescent="0.25">
      <c r="B3" s="98"/>
      <c r="C3" s="98"/>
      <c r="D3" s="98"/>
    </row>
    <row r="4" spans="1:11" x14ac:dyDescent="0.25">
      <c r="A4" s="12" t="s">
        <v>173</v>
      </c>
      <c r="B4" s="12" t="s">
        <v>188</v>
      </c>
      <c r="C4" s="122" t="s">
        <v>177</v>
      </c>
    </row>
    <row r="5" spans="1:11" ht="15.75" thickBot="1" x14ac:dyDescent="0.3">
      <c r="A5" s="109" t="str">
        <f>IF(C5=""," ",+A!A$4)</f>
        <v xml:space="preserve"> </v>
      </c>
      <c r="B5" s="114">
        <v>1</v>
      </c>
      <c r="C5" s="120"/>
      <c r="K5" s="53" t="s">
        <v>93</v>
      </c>
    </row>
    <row r="6" spans="1:11" ht="15.75" thickBot="1" x14ac:dyDescent="0.3">
      <c r="A6" s="109" t="str">
        <f>IF(C6=""," ",+A!A$4)</f>
        <v xml:space="preserve"> </v>
      </c>
      <c r="B6" s="114">
        <v>2</v>
      </c>
      <c r="C6" s="120"/>
      <c r="K6" s="53" t="s">
        <v>95</v>
      </c>
    </row>
    <row r="7" spans="1:11" ht="15.75" thickBot="1" x14ac:dyDescent="0.3">
      <c r="A7" s="109" t="str">
        <f>IF(C7=""," ",+A!A$4)</f>
        <v xml:space="preserve"> </v>
      </c>
      <c r="B7" s="114">
        <v>3</v>
      </c>
      <c r="C7" s="120"/>
      <c r="K7" s="53" t="s">
        <v>84</v>
      </c>
    </row>
    <row r="8" spans="1:11" ht="15.75" thickBot="1" x14ac:dyDescent="0.3">
      <c r="A8" s="109" t="str">
        <f>IF(C8=""," ",+A!A$4)</f>
        <v xml:space="preserve"> </v>
      </c>
      <c r="B8" s="114">
        <v>4</v>
      </c>
      <c r="C8" s="120"/>
      <c r="K8" s="53" t="s">
        <v>85</v>
      </c>
    </row>
    <row r="9" spans="1:11" ht="15.75" thickBot="1" x14ac:dyDescent="0.3">
      <c r="A9" s="109" t="str">
        <f>IF(C9=""," ",+A!A$4)</f>
        <v xml:space="preserve"> </v>
      </c>
      <c r="B9" s="114">
        <v>5</v>
      </c>
      <c r="C9" s="120"/>
      <c r="K9" s="53" t="s">
        <v>96</v>
      </c>
    </row>
    <row r="10" spans="1:11" ht="15.75" thickBot="1" x14ac:dyDescent="0.3">
      <c r="A10" s="109" t="str">
        <f>IF(C10=""," ",+A!A$4)</f>
        <v xml:space="preserve"> </v>
      </c>
      <c r="B10" s="114">
        <v>6</v>
      </c>
      <c r="C10" s="120"/>
      <c r="K10" s="53" t="s">
        <v>97</v>
      </c>
    </row>
    <row r="11" spans="1:11" ht="15.75" thickBot="1" x14ac:dyDescent="0.3">
      <c r="A11" s="109" t="str">
        <f>IF(C11=""," ",+A!A$4)</f>
        <v xml:space="preserve"> </v>
      </c>
      <c r="B11" s="114">
        <v>7</v>
      </c>
      <c r="C11" s="120"/>
      <c r="K11" s="53" t="s">
        <v>98</v>
      </c>
    </row>
    <row r="12" spans="1:11" ht="15.75" thickBot="1" x14ac:dyDescent="0.3">
      <c r="A12" s="109" t="str">
        <f>IF(C12=""," ",+A!A$4)</f>
        <v xml:space="preserve"> </v>
      </c>
      <c r="B12" s="114">
        <v>8</v>
      </c>
      <c r="C12" s="120"/>
      <c r="K12" s="53" t="s">
        <v>100</v>
      </c>
    </row>
    <row r="13" spans="1:11" ht="15.75" thickBot="1" x14ac:dyDescent="0.3">
      <c r="A13" s="109" t="str">
        <f>IF(C13=""," ",+A!A$4)</f>
        <v xml:space="preserve"> </v>
      </c>
      <c r="B13" s="114">
        <v>9</v>
      </c>
      <c r="C13" s="120"/>
      <c r="K13" s="53" t="s">
        <v>87</v>
      </c>
    </row>
    <row r="14" spans="1:11" ht="15.75" thickBot="1" x14ac:dyDescent="0.3">
      <c r="A14" s="109" t="str">
        <f>IF(C14=""," ",+A!A$4)</f>
        <v xml:space="preserve"> </v>
      </c>
      <c r="B14" s="114">
        <v>10</v>
      </c>
      <c r="C14" s="120"/>
      <c r="K14" s="53" t="s">
        <v>88</v>
      </c>
    </row>
    <row r="15" spans="1:11" ht="15.75" thickBot="1" x14ac:dyDescent="0.3">
      <c r="C15" s="121" t="s">
        <v>103</v>
      </c>
      <c r="K15" s="53" t="s">
        <v>99</v>
      </c>
    </row>
    <row r="16" spans="1:11" ht="15.75" thickBot="1" x14ac:dyDescent="0.3">
      <c r="K16" s="53" t="s">
        <v>94</v>
      </c>
    </row>
    <row r="17" spans="11:11" ht="15.75" thickBot="1" x14ac:dyDescent="0.3">
      <c r="K17" s="53" t="s">
        <v>102</v>
      </c>
    </row>
    <row r="18" spans="11:11" ht="15.75" thickBot="1" x14ac:dyDescent="0.3">
      <c r="K18" s="53" t="s">
        <v>89</v>
      </c>
    </row>
    <row r="19" spans="11:11" ht="15.75" thickBot="1" x14ac:dyDescent="0.3">
      <c r="K19" s="53" t="s">
        <v>90</v>
      </c>
    </row>
    <row r="20" spans="11:11" ht="15.75" thickBot="1" x14ac:dyDescent="0.3">
      <c r="K20" s="53" t="s">
        <v>91</v>
      </c>
    </row>
    <row r="21" spans="11:11" ht="15.75" thickBot="1" x14ac:dyDescent="0.3">
      <c r="K21" s="53" t="s">
        <v>101</v>
      </c>
    </row>
  </sheetData>
  <sheetProtection algorithmName="SHA-512" hashValue="AM4P3os3NUAw/tUTonJCW5A8tfnZ4ejPwNfQJlylWPDZ4KGx27B1DcfaRtKkXmN4+k/FNqOaNqpEu++t1TSU4g==" saltValue="ayOunLgVVCXZIhYmGyV9xg==" spinCount="100000" sheet="1" objects="1" scenarios="1"/>
  <dataValidations count="1">
    <dataValidation type="list" allowBlank="1" showInputMessage="1" showErrorMessage="1" sqref="C5:C14">
      <formula1>$K$5:$K$21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A</vt:lpstr>
      <vt:lpstr>B</vt:lpstr>
      <vt:lpstr>C</vt:lpstr>
      <vt:lpstr>D</vt:lpstr>
      <vt:lpstr>E</vt:lpstr>
      <vt:lpstr>F</vt:lpstr>
      <vt:lpstr>G</vt:lpstr>
      <vt:lpstr>H</vt:lpstr>
      <vt:lpstr>I</vt:lpstr>
      <vt:lpstr>J</vt:lpstr>
      <vt:lpstr>K</vt:lpstr>
      <vt:lpstr>L</vt:lpstr>
      <vt:lpstr>M</vt:lpstr>
      <vt:lpstr>N</vt:lpstr>
      <vt:lpstr>O</vt:lpstr>
      <vt:lpstr>P</vt:lpstr>
      <vt:lpstr>Q</vt:lpstr>
      <vt:lpstr>2021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Ramon Jara Tenorio</dc:creator>
  <cp:lastModifiedBy>Hugo Bermudez Gomez</cp:lastModifiedBy>
  <dcterms:created xsi:type="dcterms:W3CDTF">2012-01-04T21:38:02Z</dcterms:created>
  <dcterms:modified xsi:type="dcterms:W3CDTF">2022-02-24T20:35:09Z</dcterms:modified>
</cp:coreProperties>
</file>