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meic-my.sharepoint.com/personal/joselyn_corrales_meic_go_cr/Documents/Documentos/2022-2026/DVmi/Guia Emprendimiento - Municipalidades/"/>
    </mc:Choice>
  </mc:AlternateContent>
  <xr:revisionPtr revIDLastSave="28" documentId="13_ncr:1_{AC91D6B6-D7CA-4E76-9A6B-1E7708B01FE2}" xr6:coauthVersionLast="47" xr6:coauthVersionMax="47" xr10:uidLastSave="{C73706DA-D29C-43E8-9FAE-BA8C0D3D9E11}"/>
  <workbookProtection workbookAlgorithmName="SHA-512" workbookHashValue="vLZ56txB9d95N5yqM2un+BYMUr8Anq5rv9wlkNganzTn42E+YkiFsSnTdmVHEFTiEtkZIbUDoAHtOON/Lb0PtA==" workbookSaltValue="9gmUrZwJrsnTdPmQ4P5epA==" workbookSpinCount="100000" lockStructure="1"/>
  <bookViews>
    <workbookView xWindow="-108" yWindow="-108" windowWidth="23256" windowHeight="12576" xr2:uid="{5B6B4B86-73DF-4AE7-9F51-8840DBAE5EA8}"/>
  </bookViews>
  <sheets>
    <sheet name="Autoevaluacion" sheetId="2" r:id="rId1"/>
    <sheet name="Resultados" sheetId="3" r:id="rId2"/>
    <sheet name="Hoja1" sheetId="1" state="hidden" r:id="rId3"/>
  </sheets>
  <definedNames>
    <definedName name="_ftn1" localSheetId="0">Autoevaluacion!#REF!</definedName>
    <definedName name="_ftn1" localSheetId="2">Hoja1!#REF!</definedName>
    <definedName name="_ftnref1" localSheetId="0">Autoevaluacion!$B$16</definedName>
    <definedName name="_ftnref1" localSheetId="2">Hoja1!$A$10</definedName>
    <definedName name="_Hlk131501955" localSheetId="0">Autoevaluacion!$B$48</definedName>
    <definedName name="_Hlk131501955" localSheetId="2">Hoja1!$A$33</definedName>
    <definedName name="_Hlk132278341" localSheetId="0">Autoevaluacion!#REF!</definedName>
    <definedName name="_Hlk132278341" localSheetId="2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9" i="1"/>
  <c r="B13" i="1"/>
  <c r="B18" i="1"/>
  <c r="B20" i="1"/>
  <c r="B22" i="1"/>
  <c r="B24" i="1"/>
  <c r="B26" i="1"/>
  <c r="B28" i="1"/>
  <c r="B32" i="1"/>
  <c r="B34" i="1"/>
  <c r="B39" i="1"/>
  <c r="B46" i="1"/>
  <c r="C52" i="1"/>
  <c r="C51" i="1"/>
  <c r="C50" i="1"/>
  <c r="C49" i="1"/>
  <c r="C48" i="1"/>
  <c r="C47" i="1"/>
  <c r="C45" i="1"/>
  <c r="C44" i="1"/>
  <c r="C42" i="1"/>
  <c r="C41" i="1"/>
  <c r="C40" i="1"/>
  <c r="C38" i="1"/>
  <c r="C37" i="1"/>
  <c r="C36" i="1"/>
  <c r="C35" i="1"/>
  <c r="C33" i="1"/>
  <c r="C32" i="1" s="1"/>
  <c r="C30" i="1"/>
  <c r="C29" i="1"/>
  <c r="C27" i="1"/>
  <c r="C26" i="1" s="1"/>
  <c r="C25" i="1"/>
  <c r="C24" i="1" s="1"/>
  <c r="C23" i="1"/>
  <c r="C22" i="1" s="1"/>
  <c r="C21" i="1"/>
  <c r="C20" i="1" s="1"/>
  <c r="C19" i="1"/>
  <c r="C18" i="1" s="1"/>
  <c r="C17" i="1"/>
  <c r="C16" i="1"/>
  <c r="C15" i="1"/>
  <c r="C14" i="1"/>
  <c r="C11" i="1"/>
  <c r="C12" i="1"/>
  <c r="C10" i="1"/>
  <c r="C5" i="1"/>
  <c r="C6" i="1"/>
  <c r="C7" i="1"/>
  <c r="C8" i="1"/>
  <c r="C4" i="1"/>
  <c r="B31" i="1" l="1"/>
  <c r="B2" i="1"/>
  <c r="C34" i="1"/>
  <c r="C39" i="1"/>
  <c r="C28" i="1"/>
  <c r="C9" i="1"/>
  <c r="C46" i="1"/>
  <c r="C13" i="1"/>
  <c r="C3" i="1"/>
  <c r="B53" i="1" l="1"/>
  <c r="C31" i="1"/>
  <c r="C2" i="1"/>
  <c r="C53" i="1" l="1"/>
  <c r="C72" i="2" l="1"/>
  <c r="A62" i="1"/>
  <c r="B7" i="3" l="1"/>
</calcChain>
</file>

<file path=xl/sharedStrings.xml><?xml version="1.0" encoding="utf-8"?>
<sst xmlns="http://schemas.openxmlformats.org/spreadsheetml/2006/main" count="131" uniqueCount="118">
  <si>
    <r>
      <t>1.</t>
    </r>
    <r>
      <rPr>
        <sz val="7"/>
        <color rgb="FFFFFFFF"/>
        <rFont val="Times New Roman"/>
        <family val="1"/>
      </rPr>
      <t xml:space="preserve">         </t>
    </r>
    <r>
      <rPr>
        <sz val="9"/>
        <color rgb="FFFFFFFF"/>
        <rFont val="Arial Nova"/>
        <family val="2"/>
      </rPr>
      <t xml:space="preserve">Dependencia y equipo de asesores para la atención de emprendimientos: 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</si>
  <si>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cuenta con una dependencia o área encargada para la atención de las personas emprendedoras.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</si>
  <si>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cuenta con al menos 1 asesor destacado de forma permanente para la atención de personas emprendedoras.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</si>
  <si>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incluye dentro de su Plan de Desarrollo Municipal y Plan Anual Operativo acciones para el fomento y apoyo al emprendimiento. 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</si>
  <si>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cuenta con recursos financieros o no financieros para la realización de las acciones establecidas en dichos planes.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</si>
  <si>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ha participado al menos en una ocasión en la iniciativa “Cantones Emprendedores” desarrollada por el MEIC. </t>
    </r>
  </si>
  <si>
    <r>
      <t>2.</t>
    </r>
    <r>
      <rPr>
        <sz val="7"/>
        <color rgb="FFFFFFFF"/>
        <rFont val="Times New Roman"/>
        <family val="1"/>
      </rPr>
      <t xml:space="preserve">         </t>
    </r>
    <r>
      <rPr>
        <sz val="9"/>
        <color rgb="FFFFFFFF"/>
        <rFont val="Arial Nova"/>
        <family val="2"/>
      </rPr>
      <t xml:space="preserve">Bases de datos sobre población emprendedora: </t>
    </r>
  </si>
  <si>
    <t xml:space="preserve">f.     La municipalidad cuenta con una base de datos[1] de las personas emprendedoras del cantón que incluya -total o parcialmente- la siguiente información: Nombre del emprendimiento, actividad productiva, sector, tipo de emprendimiento, nombre de la persona emprendedora, medios de contacto, sexo, nivel de formalización, distrito, cantidad de empleos. </t>
  </si>
  <si>
    <r>
      <t>g.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Arial Nova Light"/>
        <family val="2"/>
      </rPr>
      <t xml:space="preserve">En el caso de contar con esta base de datos, la municipalidad la utiliza para la generación de políticas públicas municipales en favor del emprendimiento. </t>
    </r>
  </si>
  <si>
    <r>
      <t>h.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Arial Nova Light"/>
        <family val="2"/>
      </rPr>
      <t>La municipalidad actualiza esta base de datos de las personas emprendedoras al menos anualmente.</t>
    </r>
  </si>
  <si>
    <r>
      <t>3.</t>
    </r>
    <r>
      <rPr>
        <sz val="7"/>
        <color rgb="FFFFFFFF"/>
        <rFont val="Times New Roman"/>
        <family val="1"/>
      </rPr>
      <t xml:space="preserve">     </t>
    </r>
    <r>
      <rPr>
        <sz val="9"/>
        <color rgb="FFFFFFFF"/>
        <rFont val="Arial Nova"/>
        <family val="2"/>
      </rPr>
      <t xml:space="preserve">Mapeo del ecosistema empresarial local: </t>
    </r>
  </si>
  <si>
    <r>
      <t>i.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 Nova Light"/>
        <family val="2"/>
      </rPr>
      <t xml:space="preserve">La municipalidad cuenta con la lista de los actores del ecosistema empresarial local (públicos y privados). </t>
    </r>
  </si>
  <si>
    <r>
      <t>j.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 Nova Light"/>
        <family val="2"/>
      </rPr>
      <t xml:space="preserve">La municipalidad cuenta con la información específica de los programas de apoyo al emprendimiento que brindan los actores del ecosistema empresarial local. 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</si>
  <si>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Arial Nova Light"/>
        <family val="2"/>
      </rPr>
      <t>La municipalidad cuenta con un mapeo de las empresas formales -patentadas y no patentadas- que realizan operaciones en el cantón.</t>
    </r>
  </si>
  <si>
    <r>
      <t>l.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 Nova Light"/>
        <family val="2"/>
      </rPr>
      <t xml:space="preserve">La municipalidad actualiza dicha información al menos anualmente. </t>
    </r>
  </si>
  <si>
    <r>
      <t>4.</t>
    </r>
    <r>
      <rPr>
        <sz val="7"/>
        <color rgb="FFFFFFFF"/>
        <rFont val="Times New Roman"/>
        <family val="1"/>
      </rPr>
      <t xml:space="preserve">         </t>
    </r>
    <r>
      <rPr>
        <sz val="9"/>
        <color rgb="FFFFFFFF"/>
        <rFont val="Arial Nova"/>
        <family val="2"/>
      </rPr>
      <t>Acceso a información de interés para las personas emprendedoras:</t>
    </r>
  </si>
  <si>
    <r>
      <t>m.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brinda mediante medios físicos o digitales información de interés para las personas emprendedoras.   </t>
    </r>
  </si>
  <si>
    <r>
      <t>5.</t>
    </r>
    <r>
      <rPr>
        <sz val="7"/>
        <color rgb="FFFFFFFF"/>
        <rFont val="Times New Roman"/>
        <family val="1"/>
      </rPr>
      <t xml:space="preserve">        </t>
    </r>
    <r>
      <rPr>
        <sz val="9"/>
        <color rgb="FFFFFFFF"/>
        <rFont val="Arial Nova"/>
        <family val="2"/>
      </rPr>
      <t>Articulación interinstitucional y Alianzas estratégicas:</t>
    </r>
  </si>
  <si>
    <r>
      <t>n.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realiza acciones de fomento al emprendimiento, en coordinación con aliados estratégicos.</t>
    </r>
  </si>
  <si>
    <r>
      <t>6.</t>
    </r>
    <r>
      <rPr>
        <sz val="7"/>
        <color rgb="FFFFFFFF"/>
        <rFont val="Times New Roman"/>
        <family val="1"/>
      </rPr>
      <t xml:space="preserve">         </t>
    </r>
    <r>
      <rPr>
        <sz val="9"/>
        <color rgb="FFFFFFFF"/>
        <rFont val="Arial Nova"/>
        <family val="2"/>
      </rPr>
      <t xml:space="preserve">Cultura emprendedora: </t>
    </r>
  </si>
  <si>
    <r>
      <t>o.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Arial Nova Light"/>
        <family val="2"/>
      </rPr>
      <t xml:space="preserve">La municipalidad desarrolla al menos 2 actividades por año para sensibilizar a la población de su cantón sobre la importancia y beneficios de emprender. </t>
    </r>
  </si>
  <si>
    <r>
      <t>7.</t>
    </r>
    <r>
      <rPr>
        <sz val="7"/>
        <color rgb="FFFFFFFF"/>
        <rFont val="Times New Roman"/>
        <family val="1"/>
      </rPr>
      <t xml:space="preserve">         </t>
    </r>
    <r>
      <rPr>
        <sz val="9"/>
        <color rgb="FFFFFFFF"/>
        <rFont val="Arial Nova"/>
        <family val="2"/>
      </rPr>
      <t>Oferta local:</t>
    </r>
  </si>
  <si>
    <r>
      <t>p.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realiza al menos una actividad anual para promover los bienes y servicios producidos en el cantón.  (REVISAR DOCUMENTO)</t>
    </r>
  </si>
  <si>
    <r>
      <t>8.</t>
    </r>
    <r>
      <rPr>
        <sz val="7"/>
        <color rgb="FFFFFFFF"/>
        <rFont val="Times New Roman"/>
        <family val="1"/>
      </rPr>
      <t xml:space="preserve">         </t>
    </r>
    <r>
      <rPr>
        <sz val="9"/>
        <color rgb="FFFFFFFF"/>
        <rFont val="Arial Nova"/>
        <family val="2"/>
      </rPr>
      <t>Plan regulador municipal actualizado:</t>
    </r>
  </si>
  <si>
    <r>
      <t>q.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cuenta con el Plan Regulador Municipal con menos de 5 años de antigüedad. </t>
    </r>
  </si>
  <si>
    <r>
      <t>9.</t>
    </r>
    <r>
      <rPr>
        <sz val="7"/>
        <color rgb="FFFFFFFF"/>
        <rFont val="Times New Roman"/>
        <family val="1"/>
      </rPr>
      <t xml:space="preserve">        </t>
    </r>
    <r>
      <rPr>
        <sz val="9"/>
        <color rgb="FFFFFFFF"/>
        <rFont val="Arial Nova"/>
        <family val="2"/>
      </rPr>
      <t xml:space="preserve">Ventanilla Única de Inversión: </t>
    </r>
  </si>
  <si>
    <r>
      <t>r.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Arial Nova Light"/>
        <family val="2"/>
      </rPr>
      <t>La municipalidad participa en el Programa de Ventanilla Única de Inversión.</t>
    </r>
  </si>
  <si>
    <t>SECCIÓN 2:   Acciones específicas según la etapa de desarrollo de los emprendimientos</t>
  </si>
  <si>
    <r>
      <t>1.</t>
    </r>
    <r>
      <rPr>
        <b/>
        <sz val="7"/>
        <color rgb="FFFFFFFF"/>
        <rFont val="Times New Roman"/>
        <family val="1"/>
      </rPr>
      <t xml:space="preserve">     </t>
    </r>
    <r>
      <rPr>
        <sz val="9"/>
        <color rgb="FFFFFFFF"/>
        <rFont val="Arial Nova"/>
        <family val="2"/>
      </rPr>
      <t xml:space="preserve">Etapa de Gestación: 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</si>
  <si>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realiza al menos 2 actividades anuales de capacitación para guiar y transferir conocimiento a las personas que tienen una idea de negocio.  </t>
    </r>
  </si>
  <si>
    <r>
      <t>2.</t>
    </r>
    <r>
      <rPr>
        <sz val="7"/>
        <color rgb="FFFFFFFF"/>
        <rFont val="Times New Roman"/>
        <family val="1"/>
      </rPr>
      <t xml:space="preserve">      </t>
    </r>
    <r>
      <rPr>
        <sz val="9"/>
        <color rgb="FFFFFFFF"/>
        <rFont val="Arial Nova"/>
        <family val="2"/>
      </rPr>
      <t xml:space="preserve">Etapa de Inicio: 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</si>
  <si>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ofrece al menos 2 actividades anuales de formación (como capacitaciones y talleres) sobre el diseño y desarrollo de productos/servicios y la demanda local. 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</si>
  <si>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ofrece tutorías y mentorías a las personas emprendedoras. 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</si>
  <si>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brinda a las personas emprendedoras información sobre programas de financiamiento. 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</si>
  <si>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articula con actores del ecosistema para poner a disposición de las personas emprendedoras programas de capital semilla.</t>
    </r>
  </si>
  <si>
    <r>
      <t>3.</t>
    </r>
    <r>
      <rPr>
        <sz val="7"/>
        <color rgb="FFFFFFFF"/>
        <rFont val="Times New Roman"/>
        <family val="1"/>
      </rPr>
      <t xml:space="preserve">      </t>
    </r>
    <r>
      <rPr>
        <sz val="9"/>
        <color rgb="FFFFFFFF"/>
        <rFont val="Arial Nova"/>
        <family val="2"/>
      </rPr>
      <t xml:space="preserve">Etapa de Desarrollo: 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</si>
  <si>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Arial Nova Light"/>
        <family val="2"/>
      </rPr>
      <t xml:space="preserve">La municipalidad ofrece al menos 2 actividades de formación (como capacitaciones y talleres) orientados a consolidar y fortalecer el modelo de negocio de los emprendimientos. 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</si>
  <si>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ofrece asesorías y asistencia técnica especializada y personalizada a las personas emprendedoras para fortalecer su emprendimiento.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</si>
  <si>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articula con actores del ecosistema para poner a disposición de las personas emprendedoras programas de financiamiento (reembolsables y no reembolsables).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</si>
  <si>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 Nova Light"/>
        <family val="2"/>
      </rPr>
      <t xml:space="preserve">La municipalidad fomenta la creación de incubadoras locales. </t>
    </r>
  </si>
  <si>
    <r>
      <t>j.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 Nova Light"/>
        <family val="2"/>
      </rPr>
      <t xml:space="preserve">La municipalidad ha establecido redes de contacto y alianzas estratégicas para el desarrollo y apoyo de los emprendimientos. </t>
    </r>
  </si>
  <si>
    <r>
      <t>4.</t>
    </r>
    <r>
      <rPr>
        <sz val="7"/>
        <color rgb="FFFFFFFF"/>
        <rFont val="Times New Roman"/>
        <family val="1"/>
      </rPr>
      <t xml:space="preserve">      </t>
    </r>
    <r>
      <rPr>
        <sz val="9"/>
        <color rgb="FFFFFFFF"/>
        <rFont val="Arial Nova"/>
        <family val="2"/>
      </rPr>
      <t xml:space="preserve">Etapa de Madurez: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</si>
  <si>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articula con actores del ecosistema para poner a disposición de las personas emprendedoras programas de financiamiento (reembolsables y no reembolsables).</t>
    </r>
  </si>
  <si>
    <r>
      <t>l.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 Nova Light"/>
        <family val="2"/>
      </rPr>
      <t xml:space="preserve">La municipalidad promueve y desarrolla al menos 1 actividad para el acceso de mercados de los emprendimientos (ruedas de negocios, ferias empresariales, encuentros empresariales, entre otros). </t>
    </r>
  </si>
  <si>
    <r>
      <t>m.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Arial Nova Light"/>
        <family val="2"/>
      </rPr>
      <t xml:space="preserve">La municipalidad desarrolla acciones desde su marco legal para el apoyo y consolidación de los emprendimientos (por ejemplo, tarifas diferenciadas para emprendimientos, nuevos tipos de patentes, acceso a los emprendimientos como proveedores en las compras públicas locales, simplificación de trámites, entre otros). </t>
    </r>
  </si>
  <si>
    <r>
      <t>n.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ofrece asistencia técnica y capacitación especializada y personalizada para potenciar los emprendimientos (en temas como gestión empresarial, asociatividad, compras del Estado, acceso a mercados, encadenamientos, clústeres, entre otros). </t>
    </r>
  </si>
  <si>
    <r>
      <t>o.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 xml:space="preserve">La municipalidad realiza al menos 1 actividad anualmente para promover el consumo de bienes y servicios producidos localmente (por ejemplo campañas, eventos de promoción local, entre otros). </t>
    </r>
  </si>
  <si>
    <r>
      <t>p.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fomenta la creación de aceleradoras locales.</t>
    </r>
  </si>
  <si>
    <t>SECCIÓN 1:   Acciones generales para fomentar, promover y apoyar el emprendimiento</t>
  </si>
  <si>
    <t>SI</t>
  </si>
  <si>
    <t>NO</t>
  </si>
  <si>
    <t>TOTAL</t>
  </si>
  <si>
    <t>AUTOEVALUACIÓN</t>
  </si>
  <si>
    <t>Guía de Fomento al Emprendimiento para Gobiernos Locales</t>
  </si>
  <si>
    <t>PUNTUACIÓN TOTAL</t>
  </si>
  <si>
    <t>a.    La municipalidad cuenta con una dependencia o área encargada para la atención de las personas emprendedoras.</t>
  </si>
  <si>
    <t>b.    La municipalidad cuenta con al menos 1 asesor destacado de forma permanente para la atención de personas emprendedoras.</t>
  </si>
  <si>
    <t xml:space="preserve">c.    La municipalidad incluye dentro de su Plan de Desarrollo Municipal y Plan Anual Operativo acciones para el fomento y apoyo al emprendimiento. </t>
  </si>
  <si>
    <t>d.    La municipalidad cuenta con recursos financieros o no financieros para la realización de las acciones establecidas en dichos planes.</t>
  </si>
  <si>
    <t xml:space="preserve">e.    La municipalidad ha participado al menos en una ocasión en la iniciativa “Cantones Emprendedores” desarrollada por el MEIC. </t>
  </si>
  <si>
    <t xml:space="preserve">g.     En el caso de contar con esta base de datos, la municipalidad la utiliza para la generación de políticas públicas municipales en favor del emprendimiento. </t>
  </si>
  <si>
    <t>h.     La municipalidad actualiza esta base de datos de las personas emprendedoras al menos anualmente.</t>
  </si>
  <si>
    <t xml:space="preserve">i.       La municipalidad cuenta con la lista de los actores del ecosistema empresarial local (públicos y privados). </t>
  </si>
  <si>
    <t xml:space="preserve">j.       La municipalidad cuenta con la información específica de los programas de apoyo al emprendimiento que brindan los actores del ecosistema empresarial local. </t>
  </si>
  <si>
    <t>k.     La municipalidad cuenta con un mapeo de las empresas formales -patentadas y no patentadas- que realizan operaciones en el cantón.</t>
  </si>
  <si>
    <t xml:space="preserve">l.       La municipalidad actualiza dicha información al menos anualmente. </t>
  </si>
  <si>
    <t xml:space="preserve">m.    La municipalidad brinda mediante medios físicos o digitales información de interés para las personas emprendedoras.   </t>
  </si>
  <si>
    <t>n.    La municipalidad realiza acciones de fomento al emprendimiento, en coordinación con aliados estratégicos.</t>
  </si>
  <si>
    <t xml:space="preserve">p.    La municipalidad realiza al menos una actividad anual para promover los bienes y servicios producidos en el cantón. </t>
  </si>
  <si>
    <t xml:space="preserve">q.    La municipalidad cuenta con el Plan Regulador Municipal con menos de 5 años de antigüedad. </t>
  </si>
  <si>
    <t>r.     La municipalidad participa en el Programa de Ventanilla Única de Inversión.</t>
  </si>
  <si>
    <t>s.    La municipalidad participa en el Índice de Capacidad Regulatoria Institucional realizado por el Ministerio de Economía, Industria y Comercio.</t>
  </si>
  <si>
    <t xml:space="preserve">a.    La municipalidad realiza al menos 2 actividades anuales de capacitación para guiar y transferir conocimiento a las personas que tienen una idea de negocio.  </t>
  </si>
  <si>
    <t xml:space="preserve">b.    La municipalidad ofrece al menos 2 actividades anuales de formación (como capacitaciones y talleres) sobre el diseño y desarrollo de productos/servicios y la demanda local. </t>
  </si>
  <si>
    <t xml:space="preserve">c.    La municipalidad ofrece tutorías y mentorías a las personas emprendedoras. </t>
  </si>
  <si>
    <t xml:space="preserve">d.    La municipalidad brinda a las personas emprendedoras información sobre programas de financiamiento. </t>
  </si>
  <si>
    <t>e.    La municipalidad articula con actores del ecosistema para poner a disposición de las personas emprendedoras programas de capital semilla.</t>
  </si>
  <si>
    <t xml:space="preserve">f.     La municipalidad ofrece al menos 2 actividades de formación (como capacitaciones y talleres) orientados a consolidar y fortalecer el modelo de negocio de los emprendimientos. </t>
  </si>
  <si>
    <t>g.    La municipalidad ofrece asesorías y asistencia técnica especializada y personalizada a las personas emprendedoras para fortalecer su emprendimiento.</t>
  </si>
  <si>
    <t>1.         Dependencia y equipo de asesores para la atención de emprendimientos</t>
  </si>
  <si>
    <t>SECCIÓN 1   Acciones generales para fomentar, promover y apoyar el emprendimiento</t>
  </si>
  <si>
    <t xml:space="preserve">2.         Bases de datos sobre población emprendedora </t>
  </si>
  <si>
    <t xml:space="preserve">3.     Mapeo del ecosistema empresarial local </t>
  </si>
  <si>
    <t>4.         Acceso a información de interés para las personas emprendedoras</t>
  </si>
  <si>
    <t>5.        Articulación interinstitucional y Alianzas estratégicas</t>
  </si>
  <si>
    <t xml:space="preserve">6.         Cultura emprendedora </t>
  </si>
  <si>
    <t>7.         Oferta local</t>
  </si>
  <si>
    <t>8.         Plan regulador municipal actualizado</t>
  </si>
  <si>
    <t>SECCIÓN 2   Acciones específicas según la etapa de desarrollo de los emprendimientos</t>
  </si>
  <si>
    <t xml:space="preserve">2.      Etapa de Inicio </t>
  </si>
  <si>
    <t xml:space="preserve">3.      Etapa de Desarrollo </t>
  </si>
  <si>
    <t xml:space="preserve">4.      Etapa de Madurez </t>
  </si>
  <si>
    <t>Indique SI o NO</t>
  </si>
  <si>
    <t>1.      Etapa de Gestación</t>
  </si>
  <si>
    <r>
      <t>s.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Arial Nova Light"/>
        <family val="2"/>
      </rPr>
      <t>La municipalidad participa en el Índice de Capacidad Regulatoria Institucional realizado por el Ministerio de Economía, Industria y Comercio.</t>
    </r>
  </si>
  <si>
    <t>NIVEL ALTO</t>
  </si>
  <si>
    <t>NIVEL MEDIO</t>
  </si>
  <si>
    <t>NIVEL BAJO</t>
  </si>
  <si>
    <t>RESPUESTAS</t>
  </si>
  <si>
    <t>RESULTADO DE SU GOBIERNO LOCAL</t>
  </si>
  <si>
    <t xml:space="preserve">9.        Simplificación de Trámites y Ventanilla Única de Inversión </t>
  </si>
  <si>
    <t>Ver resultado en la hoja siguiente</t>
  </si>
  <si>
    <t>Interpretación del resultado obtenido:</t>
  </si>
  <si>
    <t>El Gobierno Local gestiona y desarrolla algunas acciones afirmativas en favor del fomento, la promoción y el apoyo de los emprendimientos en el cantón.   Las actividades que realiza son de gran importancia ya que inciden directa y positivamente en el desarrollo local y la calidad de vida de su población.  
La presente guía puede serle de utilidad para reforzar las acciones que se encuentra ejecutando y adoptar algunas nuevas (a nivel general y específico) con el objetivo de maximizar su impacto en el desarrollo económico del cantón.</t>
  </si>
  <si>
    <t>El Gobierno Local gestiona y desarrolla múltiples acciones afirmativas, tanto generales como especificas, para el fomento, la promoción y el apoyo del emprendimiento en el cantón de cara al fortalecimiento del desarrollo económico local, la consolidación de los cantones y el fortalecimiento de sus parques empresariales.  
La Municipalidad tiene una incidencia importante en el nivel de desarollo socioeconómico de su localidad.  Sus acciones pueden ser replicadas en otros cantones y así tener un efecto multiplicador en territorios mayores.</t>
  </si>
  <si>
    <t xml:space="preserve">El Gobierno Local gestiona y desarrolla en este momento pocas acciones para favorecer la actividad emprendedora en el cantón. 
Se recomienda analizar cuáles de las acciones recomendadas en esta Guía son factibles de implementar a corto, mediano y largo plazo, para promover y fortalecer las iniciativas emprendedoras en el cantón.  </t>
  </si>
  <si>
    <t>h.   La municipalidad articula con actores del ecosistema para poner a disposición de las personas emprendedoras programas de financiamiento -reembolsables y no reembolsables- como por ejemplo créditos, avales, entre otros</t>
  </si>
  <si>
    <t>i. La municipalidad articula con entidades financieras para implementar la modalidad de avales cualitativos municipales.</t>
  </si>
  <si>
    <t xml:space="preserve">j.      La municipalidad fomenta la creación de incubadoras locales. </t>
  </si>
  <si>
    <t xml:space="preserve">k.      La municipalidad ha establecido redes de contacto y alianzas estratégicas para el desarrollo y apoyo de los emprendimientos. </t>
  </si>
  <si>
    <t>l.    La municipalidad articula con actores del ecosistema para poner a disposición de las personas emprendedoras programas de financiamiento -reembolsables y no reembolsables- como por ejemplo créditos, avales, entre otros</t>
  </si>
  <si>
    <t xml:space="preserve">m.      La municipalidad promueve y desarrolla al menos 1 actividad para el acceso de mercados de los emprendimientos (ruedas de negocios, ferias empresariales, encuentros empresariales, entre otros). </t>
  </si>
  <si>
    <t xml:space="preserve">n.   La municipalidad desarrolla acciones desde su marco legal para el apoyo y consolidación de los emprendimientos (por ejemplo, tarifas diferenciadas para emprendimientos, nuevos tipos de patentes, acceso a los emprendimientos como proveedores en las compras públicas locales, simplificación de trámites, entre otros). </t>
  </si>
  <si>
    <t xml:space="preserve">o.    La municipalidad ofrece asistencia técnica y capacitación especializada y personalizada para potenciar los emprendimientos (en temas como gestión empresarial, asociatividad, compras del Estado, acceso a mercados, encadenamientos, clústeres, entre otros). </t>
  </si>
  <si>
    <t xml:space="preserve">p.    La municipalidad realiza al menos 1 actividad anualmente para promover el consumo de bienes y servicios producidos localmente (por ejemplo campañas, eventos de promoción local, entre otros). </t>
  </si>
  <si>
    <t>q.    La municipalidad fomenta la creación de aceleradoras locales.</t>
  </si>
  <si>
    <t>i. La municipalidad articula con entidades financieras para implementar avales cualitativos municipales.</t>
  </si>
  <si>
    <t xml:space="preserve">o.     La municipalidad desarrolla al menos 3 actividades por año para sensibilizar a la población de su cantón sobre la importancia y beneficios de emprender.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</si>
</sst>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9"/>
      <color rgb="FFFFFFFF"/>
      <name val="Arial Nova"/>
      <family val="2"/>
    </font>
    <font>
      <sz val="7"/>
      <color rgb="FFFFFFFF"/>
      <name val="Times New Roman"/>
      <family val="1"/>
    </font>
    <font>
      <b/>
      <sz val="9"/>
      <color rgb="FFFFFFFF"/>
      <name val="Arial Nova Light"/>
      <family val="2"/>
    </font>
    <font>
      <sz val="9"/>
      <color theme="1"/>
      <name val="Arial Nova Light"/>
      <family val="2"/>
    </font>
    <font>
      <sz val="7"/>
      <color theme="1"/>
      <name val="Times New Roman"/>
      <family val="1"/>
    </font>
    <font>
      <b/>
      <sz val="7"/>
      <color rgb="FFFFFFFF"/>
      <name val="Times New Roman"/>
      <family val="1"/>
    </font>
    <font>
      <sz val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Arial Nova"/>
      <family val="2"/>
    </font>
    <font>
      <b/>
      <sz val="12"/>
      <color rgb="FF002060"/>
      <name val="Arial Nova"/>
      <family val="2"/>
    </font>
    <font>
      <b/>
      <sz val="11"/>
      <color theme="0"/>
      <name val="Arial Nova Light"/>
      <family val="2"/>
    </font>
    <font>
      <sz val="9"/>
      <color theme="1"/>
      <name val="Arial Nova"/>
      <family val="2"/>
    </font>
    <font>
      <b/>
      <sz val="9"/>
      <color rgb="FFFFFFFF"/>
      <name val="Arial Nova"/>
      <family val="2"/>
    </font>
    <font>
      <b/>
      <sz val="14"/>
      <color theme="0"/>
      <name val="Arial Nova"/>
      <family val="2"/>
    </font>
    <font>
      <b/>
      <sz val="12"/>
      <color theme="0"/>
      <name val="Arial Nova"/>
      <family val="2"/>
    </font>
    <font>
      <sz val="10"/>
      <color theme="1"/>
      <name val="Arial Nova"/>
      <family val="2"/>
    </font>
    <font>
      <sz val="9"/>
      <color rgb="FF002060"/>
      <name val="Arial Nova"/>
      <family val="2"/>
    </font>
    <font>
      <b/>
      <sz val="16"/>
      <color rgb="FF002060"/>
      <name val="Arial Nova"/>
      <family val="2"/>
    </font>
    <font>
      <sz val="11"/>
      <color theme="0"/>
      <name val="Calibri"/>
      <family val="2"/>
      <scheme val="minor"/>
    </font>
    <font>
      <b/>
      <sz val="9"/>
      <color rgb="FF002060"/>
      <name val="Arial Nova"/>
      <family val="2"/>
    </font>
    <font>
      <b/>
      <sz val="10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color theme="1"/>
      <name val="Arial Nova"/>
      <family val="2"/>
    </font>
    <font>
      <b/>
      <sz val="14"/>
      <color theme="1"/>
      <name val="Arial Nova"/>
      <family val="2"/>
    </font>
    <font>
      <b/>
      <sz val="11"/>
      <color theme="0"/>
      <name val="Arial Nova"/>
      <family val="2"/>
    </font>
    <font>
      <b/>
      <sz val="16"/>
      <color theme="0"/>
      <name val="Arial Nova"/>
      <family val="2"/>
    </font>
    <font>
      <i/>
      <sz val="10"/>
      <color rgb="FF002060"/>
      <name val="Arial Nova"/>
      <family val="2"/>
    </font>
    <font>
      <i/>
      <sz val="10"/>
      <color theme="5"/>
      <name val="Arial Nova"/>
      <family val="2"/>
    </font>
    <font>
      <u/>
      <sz val="11"/>
      <color theme="1"/>
      <name val="Calibri"/>
      <family val="2"/>
      <scheme val="minor"/>
    </font>
    <font>
      <sz val="12"/>
      <color rgb="FF002060"/>
      <name val="Arial Nova Cond Light"/>
      <family val="2"/>
    </font>
    <font>
      <b/>
      <sz val="12"/>
      <color rgb="FFFF0000"/>
      <name val="Arial Nova"/>
      <family val="2"/>
    </font>
    <font>
      <b/>
      <sz val="12"/>
      <color rgb="FFF19B61"/>
      <name val="Arial Nova"/>
      <family val="2"/>
    </font>
    <font>
      <sz val="12"/>
      <color theme="1"/>
      <name val="Arial Nova"/>
      <family val="2"/>
    </font>
    <font>
      <b/>
      <sz val="12"/>
      <color rgb="FF00B050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7E7A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 style="thick">
        <color rgb="FF002060"/>
      </left>
      <right style="thin">
        <color theme="8" tint="-0.499984740745262"/>
      </right>
      <top/>
      <bottom/>
      <diagonal/>
    </border>
    <border>
      <left style="thick">
        <color rgb="FF002060"/>
      </left>
      <right style="thin">
        <color theme="8" tint="-0.499984740745262"/>
      </right>
      <top style="thick">
        <color rgb="FF002060"/>
      </top>
      <bottom/>
      <diagonal/>
    </border>
    <border>
      <left style="thin">
        <color theme="8" tint="-0.499984740745262"/>
      </left>
      <right style="thick">
        <color rgb="FF002060"/>
      </right>
      <top style="thick">
        <color rgb="FF002060"/>
      </top>
      <bottom/>
      <diagonal/>
    </border>
    <border>
      <left style="thick">
        <color theme="9"/>
      </left>
      <right style="thin">
        <color theme="9"/>
      </right>
      <top style="thick">
        <color theme="9"/>
      </top>
      <bottom style="thin">
        <color theme="9"/>
      </bottom>
      <diagonal/>
    </border>
    <border>
      <left style="thin">
        <color theme="9"/>
      </left>
      <right style="thick">
        <color theme="9"/>
      </right>
      <top style="thick">
        <color theme="9"/>
      </top>
      <bottom style="thin">
        <color theme="9"/>
      </bottom>
      <diagonal/>
    </border>
    <border>
      <left style="thick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ck">
        <color theme="9"/>
      </right>
      <top style="thin">
        <color theme="9"/>
      </top>
      <bottom style="thin">
        <color theme="9"/>
      </bottom>
      <diagonal/>
    </border>
    <border>
      <left style="thick">
        <color theme="9"/>
      </left>
      <right style="thin">
        <color theme="9"/>
      </right>
      <top style="thin">
        <color theme="9"/>
      </top>
      <bottom style="thick">
        <color theme="9"/>
      </bottom>
      <diagonal/>
    </border>
    <border>
      <left style="thin">
        <color theme="9"/>
      </left>
      <right style="thick">
        <color theme="9"/>
      </right>
      <top style="thin">
        <color theme="9"/>
      </top>
      <bottom style="thick">
        <color theme="9"/>
      </bottom>
      <diagonal/>
    </border>
    <border>
      <left style="thick">
        <color theme="9"/>
      </left>
      <right style="thin">
        <color theme="9"/>
      </right>
      <top style="thick">
        <color theme="9"/>
      </top>
      <bottom style="thick">
        <color theme="9"/>
      </bottom>
      <diagonal/>
    </border>
    <border>
      <left style="thin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0" borderId="0" xfId="0" applyFont="1"/>
    <xf numFmtId="0" fontId="3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7" fillId="5" borderId="14" xfId="0" applyFont="1" applyFill="1" applyBorder="1" applyAlignment="1">
      <alignment vertical="center" wrapText="1"/>
    </xf>
    <xf numFmtId="0" fontId="17" fillId="5" borderId="16" xfId="0" applyFont="1" applyFill="1" applyBorder="1" applyAlignment="1">
      <alignment vertical="center" wrapText="1"/>
    </xf>
    <xf numFmtId="0" fontId="17" fillId="5" borderId="18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left" vertical="center" wrapText="1"/>
    </xf>
    <xf numFmtId="0" fontId="17" fillId="5" borderId="1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3" fillId="2" borderId="11" xfId="0" applyFont="1" applyFill="1" applyBorder="1" applyAlignment="1">
      <alignment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25" fillId="6" borderId="22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/>
    </xf>
    <xf numFmtId="0" fontId="25" fillId="0" borderId="0" xfId="0" applyFont="1"/>
    <xf numFmtId="0" fontId="25" fillId="8" borderId="26" xfId="0" applyFont="1" applyFill="1" applyBorder="1" applyAlignment="1">
      <alignment horizontal="center" vertical="center"/>
    </xf>
    <xf numFmtId="164" fontId="20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164" fontId="20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20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Alignment="1">
      <alignment horizontal="center" vertical="center"/>
    </xf>
    <xf numFmtId="1" fontId="26" fillId="4" borderId="0" xfId="0" applyNumberFormat="1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31" fillId="9" borderId="22" xfId="0" applyFont="1" applyFill="1" applyBorder="1" applyAlignment="1">
      <alignment horizontal="center" vertical="center" wrapText="1"/>
    </xf>
    <xf numFmtId="0" fontId="32" fillId="9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4" fillId="9" borderId="2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5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trike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strike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19B61"/>
      <color rgb="FFC7E7A3"/>
      <color rgb="FFB2D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ltados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8747116</xdr:colOff>
      <xdr:row>0</xdr:row>
      <xdr:rowOff>158956</xdr:rowOff>
    </xdr:from>
    <xdr:to>
      <xdr:col>3</xdr:col>
      <xdr:colOff>152399</xdr:colOff>
      <xdr:row>4</xdr:row>
      <xdr:rowOff>27939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AB21A8B-56B5-814A-F9EC-642D4C064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0849" y="158956"/>
          <a:ext cx="1616083" cy="66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1333500</xdr:colOff>
      <xdr:row>72</xdr:row>
      <xdr:rowOff>76200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5BF0678E-3C16-F4FB-D8FD-B9CBAB4E534C}"/>
            </a:ext>
          </a:extLst>
        </xdr:cNvPr>
        <xdr:cNvGrpSpPr/>
      </xdr:nvGrpSpPr>
      <xdr:grpSpPr>
        <a:xfrm>
          <a:off x="0" y="0"/>
          <a:ext cx="1333500" cy="20049067"/>
          <a:chOff x="0" y="0"/>
          <a:chExt cx="1089660" cy="214884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A043A69-C9A8-9BB1-96AF-D168F7A1DD6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332" r="3488"/>
          <a:stretch/>
        </xdr:blipFill>
        <xdr:spPr bwMode="auto">
          <a:xfrm>
            <a:off x="0" y="0"/>
            <a:ext cx="1089660" cy="1853184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4123484-6E3B-4D01-89F8-B7C5469256F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332" t="66019" r="3488" b="1"/>
          <a:stretch/>
        </xdr:blipFill>
        <xdr:spPr bwMode="auto">
          <a:xfrm>
            <a:off x="0" y="14942820"/>
            <a:ext cx="1089660" cy="654558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44</xdr:row>
      <xdr:rowOff>251460</xdr:rowOff>
    </xdr:from>
    <xdr:to>
      <xdr:col>0</xdr:col>
      <xdr:colOff>1089660</xdr:colOff>
      <xdr:row>63</xdr:row>
      <xdr:rowOff>203201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E84532-0D72-495C-891D-FF9729F1F9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2" t="51474" r="3488" b="16562"/>
        <a:stretch/>
      </xdr:blipFill>
      <xdr:spPr bwMode="auto">
        <a:xfrm>
          <a:off x="0" y="12565380"/>
          <a:ext cx="1089660" cy="5257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784013</xdr:colOff>
      <xdr:row>71</xdr:row>
      <xdr:rowOff>86360</xdr:rowOff>
    </xdr:from>
    <xdr:to>
      <xdr:col>4</xdr:col>
      <xdr:colOff>905933</xdr:colOff>
      <xdr:row>71</xdr:row>
      <xdr:rowOff>535940</xdr:rowOff>
    </xdr:to>
    <xdr:sp macro="" textlink="">
      <xdr:nvSpPr>
        <xdr:cNvPr id="4" name="Flecha: a la derecha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59E11A-EC36-6082-CCE3-7948933CE41E}"/>
            </a:ext>
          </a:extLst>
        </xdr:cNvPr>
        <xdr:cNvSpPr/>
      </xdr:nvSpPr>
      <xdr:spPr>
        <a:xfrm>
          <a:off x="12561146" y="19204093"/>
          <a:ext cx="917787" cy="449580"/>
        </a:xfrm>
        <a:prstGeom prst="right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 editAs="oneCell">
    <xdr:from>
      <xdr:col>1</xdr:col>
      <xdr:colOff>8468</xdr:colOff>
      <xdr:row>0</xdr:row>
      <xdr:rowOff>42333</xdr:rowOff>
    </xdr:from>
    <xdr:to>
      <xdr:col>1</xdr:col>
      <xdr:colOff>1502623</xdr:colOff>
      <xdr:row>3</xdr:row>
      <xdr:rowOff>168275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9E3C785C-5121-B566-B995-1D7257BCCD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85" r="3101" b="12931"/>
        <a:stretch/>
      </xdr:blipFill>
      <xdr:spPr bwMode="auto">
        <a:xfrm>
          <a:off x="2362201" y="42333"/>
          <a:ext cx="1494155" cy="752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60960</xdr:rowOff>
    </xdr:from>
    <xdr:to>
      <xdr:col>1</xdr:col>
      <xdr:colOff>242245</xdr:colOff>
      <xdr:row>3</xdr:row>
      <xdr:rowOff>65301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FB917DC-FF71-4DA5-8C99-CC7F4B0A9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60960"/>
          <a:ext cx="1156645" cy="507261"/>
        </a:xfrm>
        <a:prstGeom prst="rect">
          <a:avLst/>
        </a:prstGeom>
      </xdr:spPr>
    </xdr:pic>
    <xdr:clientData/>
  </xdr:twoCellAnchor>
  <xdr:twoCellAnchor>
    <xdr:from>
      <xdr:col>1</xdr:col>
      <xdr:colOff>2</xdr:colOff>
      <xdr:row>0</xdr:row>
      <xdr:rowOff>22860</xdr:rowOff>
    </xdr:from>
    <xdr:to>
      <xdr:col>6</xdr:col>
      <xdr:colOff>327663</xdr:colOff>
      <xdr:row>3</xdr:row>
      <xdr:rowOff>22860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3D2A47F-9BCA-6778-AE74-43F467D36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2" r="3488"/>
        <a:stretch/>
      </xdr:blipFill>
      <xdr:spPr bwMode="auto">
        <a:xfrm rot="16200000" flipH="1">
          <a:off x="6998973" y="-5932171"/>
          <a:ext cx="502920" cy="124129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1272540</xdr:colOff>
      <xdr:row>71</xdr:row>
      <xdr:rowOff>173290</xdr:rowOff>
    </xdr:from>
    <xdr:to>
      <xdr:col>4</xdr:col>
      <xdr:colOff>998220</xdr:colOff>
      <xdr:row>107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D8014B-C7C6-509F-6BAF-F5C6F7765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2" t="66019" r="3488" b="1"/>
        <a:stretch/>
      </xdr:blipFill>
      <xdr:spPr bwMode="auto">
        <a:xfrm>
          <a:off x="5364480" y="15527590"/>
          <a:ext cx="1089660" cy="65246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0EE8-DABD-49F5-AFC0-335DE7A253AD}">
  <dimension ref="B2:E78"/>
  <sheetViews>
    <sheetView showGridLines="0" tabSelected="1" zoomScale="90" zoomScaleNormal="90" workbookViewId="0">
      <selection activeCell="C9" sqref="C9"/>
    </sheetView>
  </sheetViews>
  <sheetFormatPr baseColWidth="10" defaultRowHeight="13.2" x14ac:dyDescent="0.25"/>
  <cols>
    <col min="1" max="1" width="34.33203125" style="22" customWidth="1"/>
    <col min="2" max="2" width="129.6640625" style="22" customWidth="1"/>
    <col min="3" max="3" width="19.21875" style="38" customWidth="1"/>
    <col min="4" max="4" width="11.5546875" style="22"/>
    <col min="5" max="5" width="14.88671875" style="22" customWidth="1"/>
    <col min="6" max="16384" width="11.5546875" style="22"/>
  </cols>
  <sheetData>
    <row r="2" spans="2:3" ht="21" x14ac:dyDescent="0.4">
      <c r="B2" s="61" t="s">
        <v>52</v>
      </c>
      <c r="C2" s="61"/>
    </row>
    <row r="3" spans="2:3" ht="15.6" x14ac:dyDescent="0.3">
      <c r="B3" s="64" t="s">
        <v>53</v>
      </c>
      <c r="C3" s="64"/>
    </row>
    <row r="5" spans="2:3" ht="24.6" customHeight="1" x14ac:dyDescent="0.25">
      <c r="B5" s="23"/>
      <c r="C5" s="24"/>
    </row>
    <row r="6" spans="2:3" ht="28.8" customHeight="1" x14ac:dyDescent="0.25">
      <c r="B6" s="62" t="s">
        <v>80</v>
      </c>
      <c r="C6" s="62"/>
    </row>
    <row r="7" spans="2:3" ht="13.2" customHeight="1" thickBot="1" x14ac:dyDescent="0.3">
      <c r="B7" s="26"/>
      <c r="C7" s="26"/>
    </row>
    <row r="8" spans="2:3" ht="19.8" customHeight="1" thickTop="1" thickBot="1" x14ac:dyDescent="0.3">
      <c r="B8" s="31" t="s">
        <v>79</v>
      </c>
      <c r="C8" s="37" t="s">
        <v>92</v>
      </c>
    </row>
    <row r="9" spans="2:3" ht="24.6" customHeight="1" thickTop="1" x14ac:dyDescent="0.25">
      <c r="B9" s="32" t="s">
        <v>55</v>
      </c>
      <c r="C9" s="48"/>
    </row>
    <row r="10" spans="2:3" ht="24.6" customHeight="1" x14ac:dyDescent="0.25">
      <c r="B10" s="33" t="s">
        <v>56</v>
      </c>
      <c r="C10" s="49"/>
    </row>
    <row r="11" spans="2:3" ht="24.6" customHeight="1" x14ac:dyDescent="0.25">
      <c r="B11" s="33" t="s">
        <v>57</v>
      </c>
      <c r="C11" s="49"/>
    </row>
    <row r="12" spans="2:3" ht="24.6" customHeight="1" x14ac:dyDescent="0.25">
      <c r="B12" s="33" t="s">
        <v>58</v>
      </c>
      <c r="C12" s="49"/>
    </row>
    <row r="13" spans="2:3" ht="24.6" customHeight="1" thickBot="1" x14ac:dyDescent="0.3">
      <c r="B13" s="34" t="s">
        <v>59</v>
      </c>
      <c r="C13" s="50"/>
    </row>
    <row r="14" spans="2:3" ht="15.6" customHeight="1" thickTop="1" thickBot="1" x14ac:dyDescent="0.3">
      <c r="B14" s="25"/>
    </row>
    <row r="15" spans="2:3" ht="19.8" customHeight="1" thickTop="1" thickBot="1" x14ac:dyDescent="0.3">
      <c r="B15" s="31" t="s">
        <v>81</v>
      </c>
      <c r="C15" s="37" t="s">
        <v>92</v>
      </c>
    </row>
    <row r="16" spans="2:3" ht="45" customHeight="1" thickTop="1" x14ac:dyDescent="0.25">
      <c r="B16" s="27" t="s">
        <v>7</v>
      </c>
      <c r="C16" s="48"/>
    </row>
    <row r="17" spans="2:3" ht="22.2" customHeight="1" x14ac:dyDescent="0.25">
      <c r="B17" s="28" t="s">
        <v>60</v>
      </c>
      <c r="C17" s="49"/>
    </row>
    <row r="18" spans="2:3" ht="22.2" customHeight="1" thickBot="1" x14ac:dyDescent="0.3">
      <c r="B18" s="29" t="s">
        <v>61</v>
      </c>
      <c r="C18" s="50"/>
    </row>
    <row r="19" spans="2:3" ht="13.8" customHeight="1" thickTop="1" thickBot="1" x14ac:dyDescent="0.3">
      <c r="B19" s="25"/>
      <c r="C19" s="22"/>
    </row>
    <row r="20" spans="2:3" ht="19.8" customHeight="1" thickTop="1" thickBot="1" x14ac:dyDescent="0.3">
      <c r="B20" s="31" t="s">
        <v>82</v>
      </c>
      <c r="C20" s="37" t="s">
        <v>92</v>
      </c>
    </row>
    <row r="21" spans="2:3" ht="21.6" customHeight="1" thickTop="1" x14ac:dyDescent="0.25">
      <c r="B21" s="27" t="s">
        <v>62</v>
      </c>
      <c r="C21" s="48"/>
    </row>
    <row r="22" spans="2:3" ht="21.6" customHeight="1" x14ac:dyDescent="0.25">
      <c r="B22" s="28" t="s">
        <v>63</v>
      </c>
      <c r="C22" s="49"/>
    </row>
    <row r="23" spans="2:3" ht="21.6" customHeight="1" x14ac:dyDescent="0.25">
      <c r="B23" s="28" t="s">
        <v>64</v>
      </c>
      <c r="C23" s="49"/>
    </row>
    <row r="24" spans="2:3" ht="21.6" customHeight="1" thickBot="1" x14ac:dyDescent="0.3">
      <c r="B24" s="29" t="s">
        <v>65</v>
      </c>
      <c r="C24" s="50"/>
    </row>
    <row r="25" spans="2:3" ht="13.2" customHeight="1" thickTop="1" thickBot="1" x14ac:dyDescent="0.3">
      <c r="B25" s="25"/>
    </row>
    <row r="26" spans="2:3" ht="19.8" customHeight="1" thickTop="1" thickBot="1" x14ac:dyDescent="0.3">
      <c r="B26" s="31" t="s">
        <v>83</v>
      </c>
      <c r="C26" s="37" t="s">
        <v>92</v>
      </c>
    </row>
    <row r="27" spans="2:3" ht="25.2" customHeight="1" thickTop="1" thickBot="1" x14ac:dyDescent="0.3">
      <c r="B27" s="30" t="s">
        <v>66</v>
      </c>
      <c r="C27" s="51"/>
    </row>
    <row r="28" spans="2:3" ht="13.8" customHeight="1" thickTop="1" thickBot="1" x14ac:dyDescent="0.3">
      <c r="B28" s="20"/>
    </row>
    <row r="29" spans="2:3" ht="19.8" customHeight="1" thickTop="1" thickBot="1" x14ac:dyDescent="0.3">
      <c r="B29" s="31" t="s">
        <v>84</v>
      </c>
      <c r="C29" s="37" t="s">
        <v>92</v>
      </c>
    </row>
    <row r="30" spans="2:3" ht="20.399999999999999" customHeight="1" thickTop="1" thickBot="1" x14ac:dyDescent="0.3">
      <c r="B30" s="30" t="s">
        <v>67</v>
      </c>
      <c r="C30" s="51"/>
    </row>
    <row r="31" spans="2:3" ht="10.8" customHeight="1" thickTop="1" thickBot="1" x14ac:dyDescent="0.3">
      <c r="B31" s="20"/>
    </row>
    <row r="32" spans="2:3" ht="19.8" customHeight="1" thickTop="1" thickBot="1" x14ac:dyDescent="0.3">
      <c r="B32" s="36" t="s">
        <v>85</v>
      </c>
      <c r="C32" s="37" t="s">
        <v>92</v>
      </c>
    </row>
    <row r="33" spans="2:3" ht="24.6" customHeight="1" thickTop="1" thickBot="1" x14ac:dyDescent="0.3">
      <c r="B33" s="30" t="s">
        <v>117</v>
      </c>
      <c r="C33" s="51"/>
    </row>
    <row r="34" spans="2:3" ht="12.6" customHeight="1" thickTop="1" thickBot="1" x14ac:dyDescent="0.3">
      <c r="B34" s="20"/>
    </row>
    <row r="35" spans="2:3" ht="19.8" customHeight="1" thickTop="1" thickBot="1" x14ac:dyDescent="0.3">
      <c r="B35" s="31" t="s">
        <v>86</v>
      </c>
      <c r="C35" s="37" t="s">
        <v>92</v>
      </c>
    </row>
    <row r="36" spans="2:3" ht="23.4" customHeight="1" thickTop="1" thickBot="1" x14ac:dyDescent="0.3">
      <c r="B36" s="30" t="s">
        <v>68</v>
      </c>
      <c r="C36" s="51"/>
    </row>
    <row r="37" spans="2:3" ht="12.6" customHeight="1" thickTop="1" thickBot="1" x14ac:dyDescent="0.3">
      <c r="B37" s="20"/>
    </row>
    <row r="38" spans="2:3" ht="19.8" customHeight="1" thickTop="1" thickBot="1" x14ac:dyDescent="0.3">
      <c r="B38" s="31" t="s">
        <v>87</v>
      </c>
      <c r="C38" s="37" t="s">
        <v>92</v>
      </c>
    </row>
    <row r="39" spans="2:3" ht="19.8" customHeight="1" thickTop="1" thickBot="1" x14ac:dyDescent="0.3">
      <c r="B39" s="30" t="s">
        <v>69</v>
      </c>
      <c r="C39" s="51"/>
    </row>
    <row r="40" spans="2:3" ht="11.4" customHeight="1" thickTop="1" thickBot="1" x14ac:dyDescent="0.3">
      <c r="B40" s="20"/>
    </row>
    <row r="41" spans="2:3" ht="19.8" customHeight="1" thickTop="1" thickBot="1" x14ac:dyDescent="0.3">
      <c r="B41" s="36" t="s">
        <v>100</v>
      </c>
      <c r="C41" s="37" t="s">
        <v>92</v>
      </c>
    </row>
    <row r="42" spans="2:3" ht="24" customHeight="1" thickTop="1" x14ac:dyDescent="0.25">
      <c r="B42" s="27" t="s">
        <v>70</v>
      </c>
      <c r="C42" s="48"/>
    </row>
    <row r="43" spans="2:3" ht="24" customHeight="1" thickBot="1" x14ac:dyDescent="0.3">
      <c r="B43" s="29" t="s">
        <v>71</v>
      </c>
      <c r="C43" s="50"/>
    </row>
    <row r="44" spans="2:3" ht="19.2" customHeight="1" thickTop="1" x14ac:dyDescent="0.25">
      <c r="B44" s="25"/>
    </row>
    <row r="45" spans="2:3" ht="28.2" customHeight="1" x14ac:dyDescent="0.25">
      <c r="B45" s="62" t="s">
        <v>88</v>
      </c>
      <c r="C45" s="62"/>
    </row>
    <row r="46" spans="2:3" ht="12.6" customHeight="1" thickBot="1" x14ac:dyDescent="0.3">
      <c r="B46" s="26"/>
      <c r="C46" s="26"/>
    </row>
    <row r="47" spans="2:3" ht="19.8" customHeight="1" thickTop="1" thickBot="1" x14ac:dyDescent="0.3">
      <c r="B47" s="31" t="s">
        <v>93</v>
      </c>
      <c r="C47" s="37" t="s">
        <v>92</v>
      </c>
    </row>
    <row r="48" spans="2:3" ht="23.4" customHeight="1" thickTop="1" thickBot="1" x14ac:dyDescent="0.3">
      <c r="B48" s="30" t="s">
        <v>72</v>
      </c>
      <c r="C48" s="51"/>
    </row>
    <row r="49" spans="2:3" ht="13.8" customHeight="1" thickTop="1" thickBot="1" x14ac:dyDescent="0.3">
      <c r="B49" s="20"/>
    </row>
    <row r="50" spans="2:3" ht="19.8" customHeight="1" thickTop="1" thickBot="1" x14ac:dyDescent="0.3">
      <c r="B50" s="31" t="s">
        <v>89</v>
      </c>
      <c r="C50" s="37" t="s">
        <v>92</v>
      </c>
    </row>
    <row r="51" spans="2:3" ht="24.6" customHeight="1" thickTop="1" x14ac:dyDescent="0.25">
      <c r="B51" s="27" t="s">
        <v>73</v>
      </c>
      <c r="C51" s="48"/>
    </row>
    <row r="52" spans="2:3" ht="24.6" customHeight="1" x14ac:dyDescent="0.25">
      <c r="B52" s="28" t="s">
        <v>74</v>
      </c>
      <c r="C52" s="49"/>
    </row>
    <row r="53" spans="2:3" ht="24.6" customHeight="1" x14ac:dyDescent="0.25">
      <c r="B53" s="28" t="s">
        <v>75</v>
      </c>
      <c r="C53" s="49"/>
    </row>
    <row r="54" spans="2:3" ht="24.6" customHeight="1" thickBot="1" x14ac:dyDescent="0.3">
      <c r="B54" s="29" t="s">
        <v>76</v>
      </c>
      <c r="C54" s="50"/>
    </row>
    <row r="55" spans="2:3" ht="13.8" customHeight="1" thickTop="1" thickBot="1" x14ac:dyDescent="0.3">
      <c r="B55" s="20"/>
    </row>
    <row r="56" spans="2:3" ht="19.8" customHeight="1" thickTop="1" thickBot="1" x14ac:dyDescent="0.3">
      <c r="B56" s="31" t="s">
        <v>90</v>
      </c>
      <c r="C56" s="37" t="s">
        <v>92</v>
      </c>
    </row>
    <row r="57" spans="2:3" ht="24" customHeight="1" thickTop="1" x14ac:dyDescent="0.25">
      <c r="B57" s="27" t="s">
        <v>77</v>
      </c>
      <c r="C57" s="48"/>
    </row>
    <row r="58" spans="2:3" ht="24" customHeight="1" x14ac:dyDescent="0.25">
      <c r="B58" s="28" t="s">
        <v>78</v>
      </c>
      <c r="C58" s="49"/>
    </row>
    <row r="59" spans="2:3" ht="24" customHeight="1" x14ac:dyDescent="0.25">
      <c r="B59" s="28" t="s">
        <v>106</v>
      </c>
      <c r="C59" s="49"/>
    </row>
    <row r="60" spans="2:3" ht="24" customHeight="1" x14ac:dyDescent="0.25">
      <c r="B60" s="28" t="s">
        <v>116</v>
      </c>
      <c r="C60" s="49"/>
    </row>
    <row r="61" spans="2:3" ht="24" customHeight="1" x14ac:dyDescent="0.25">
      <c r="B61" s="28" t="s">
        <v>108</v>
      </c>
      <c r="C61" s="49"/>
    </row>
    <row r="62" spans="2:3" ht="24" customHeight="1" thickBot="1" x14ac:dyDescent="0.3">
      <c r="B62" s="29" t="s">
        <v>109</v>
      </c>
      <c r="C62" s="50"/>
    </row>
    <row r="63" spans="2:3" ht="14.4" customHeight="1" thickTop="1" thickBot="1" x14ac:dyDescent="0.3">
      <c r="B63" s="20"/>
    </row>
    <row r="64" spans="2:3" ht="19.8" customHeight="1" thickTop="1" thickBot="1" x14ac:dyDescent="0.3">
      <c r="B64" s="36" t="s">
        <v>91</v>
      </c>
      <c r="C64" s="37" t="s">
        <v>92</v>
      </c>
    </row>
    <row r="65" spans="2:5" ht="31.8" customHeight="1" thickTop="1" x14ac:dyDescent="0.25">
      <c r="B65" s="27" t="s">
        <v>110</v>
      </c>
      <c r="C65" s="48"/>
    </row>
    <row r="66" spans="2:5" ht="31.8" customHeight="1" x14ac:dyDescent="0.25">
      <c r="B66" s="28" t="s">
        <v>111</v>
      </c>
      <c r="C66" s="49"/>
    </row>
    <row r="67" spans="2:5" ht="32.4" customHeight="1" x14ac:dyDescent="0.25">
      <c r="B67" s="28" t="s">
        <v>112</v>
      </c>
      <c r="C67" s="49"/>
    </row>
    <row r="68" spans="2:5" ht="31.8" customHeight="1" x14ac:dyDescent="0.25">
      <c r="B68" s="28" t="s">
        <v>113</v>
      </c>
      <c r="C68" s="49"/>
    </row>
    <row r="69" spans="2:5" ht="31.8" customHeight="1" x14ac:dyDescent="0.25">
      <c r="B69" s="28" t="s">
        <v>114</v>
      </c>
      <c r="C69" s="49"/>
    </row>
    <row r="70" spans="2:5" ht="31.8" customHeight="1" thickBot="1" x14ac:dyDescent="0.3">
      <c r="B70" s="29" t="s">
        <v>115</v>
      </c>
      <c r="C70" s="50"/>
    </row>
    <row r="71" spans="2:5" ht="13.8" thickTop="1" x14ac:dyDescent="0.25"/>
    <row r="72" spans="2:5" ht="43.2" customHeight="1" x14ac:dyDescent="0.25">
      <c r="B72" s="52" t="s">
        <v>54</v>
      </c>
      <c r="C72" s="53">
        <f>+Hoja1!C53</f>
        <v>0</v>
      </c>
    </row>
    <row r="73" spans="2:5" ht="20.399999999999999" customHeight="1" x14ac:dyDescent="0.25">
      <c r="D73" s="55" t="s">
        <v>101</v>
      </c>
      <c r="E73" s="54"/>
    </row>
    <row r="75" spans="2:5" ht="25.2" customHeight="1" x14ac:dyDescent="0.25"/>
    <row r="78" spans="2:5" x14ac:dyDescent="0.25">
      <c r="B78" s="63"/>
      <c r="C78" s="63"/>
    </row>
  </sheetData>
  <sheetProtection algorithmName="SHA-512" hashValue="wR5LfiZE8gSLmqH4ep1QL7ltvMXBQHn0U4XG3U4X/TdpZKcDIoB3b+1HYsCVXRMVaefAXQK0LAUbhM3ihPpdsA==" saltValue="C8gE2ypPOpUwKkmm2Vcprw==" spinCount="100000" sheet="1" selectLockedCells="1"/>
  <mergeCells count="5">
    <mergeCell ref="B2:C2"/>
    <mergeCell ref="B6:C6"/>
    <mergeCell ref="B45:C45"/>
    <mergeCell ref="B78:C78"/>
    <mergeCell ref="B3:C3"/>
  </mergeCells>
  <hyperlinks>
    <hyperlink ref="B16" location="_ftn1" display="_ftn1" xr:uid="{1F466B63-EE77-406E-BC45-3D37B496F3AD}"/>
  </hyperlinks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69BE86-7A1B-4D8F-B90C-9D16E1E6C844}">
          <x14:formula1>
            <xm:f>Hoja1!$A$59:$A$60</xm:f>
          </x14:formula1>
          <xm:sqref>C65:C70 C57:C62 C51:C54 C48 C42:C43 C39 C36 C33 C30 C27 C21:C24 C9:C13 C16:C18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87A93-A798-4957-8078-A9DF7A68C6C9}">
  <dimension ref="A1:G16"/>
  <sheetViews>
    <sheetView showGridLines="0" zoomScale="90" zoomScaleNormal="90" workbookViewId="0">
      <selection activeCell="A7" sqref="A7"/>
    </sheetView>
  </sheetViews>
  <sheetFormatPr baseColWidth="10" defaultColWidth="19.88671875" defaultRowHeight="14.4" x14ac:dyDescent="0.3"/>
  <cols>
    <col min="1" max="1" width="15.21875" customWidth="1"/>
    <col min="2" max="2" width="60.77734375" customWidth="1"/>
    <col min="3" max="3" width="8.88671875" customWidth="1"/>
    <col min="4" max="4" width="60.77734375" customWidth="1"/>
    <col min="5" max="5" width="8.6640625" customWidth="1"/>
    <col min="6" max="6" width="60.77734375" customWidth="1"/>
    <col min="7" max="7" width="16.6640625" customWidth="1"/>
  </cols>
  <sheetData>
    <row r="1" spans="1:7" s="22" customFormat="1" ht="13.2" x14ac:dyDescent="0.25">
      <c r="D1" s="38"/>
    </row>
    <row r="2" spans="1:7" s="22" customFormat="1" ht="13.2" x14ac:dyDescent="0.25">
      <c r="D2" s="38"/>
    </row>
    <row r="3" spans="1:7" s="22" customFormat="1" ht="13.2" x14ac:dyDescent="0.25">
      <c r="D3" s="38"/>
    </row>
    <row r="4" spans="1:7" s="22" customFormat="1" ht="13.2" x14ac:dyDescent="0.25">
      <c r="D4" s="38"/>
    </row>
    <row r="5" spans="1:7" s="22" customFormat="1" ht="21" x14ac:dyDescent="0.4">
      <c r="A5" s="61" t="s">
        <v>99</v>
      </c>
      <c r="B5" s="61"/>
      <c r="C5" s="61"/>
      <c r="D5" s="61"/>
      <c r="E5" s="61"/>
      <c r="F5" s="61"/>
      <c r="G5" s="61"/>
    </row>
    <row r="6" spans="1:7" s="22" customFormat="1" ht="15" customHeight="1" x14ac:dyDescent="0.4">
      <c r="A6" s="35"/>
      <c r="B6" s="35"/>
      <c r="C6" s="35"/>
      <c r="D6" s="35"/>
      <c r="E6" s="35"/>
      <c r="F6" s="35"/>
      <c r="G6" s="35"/>
    </row>
    <row r="7" spans="1:7" s="22" customFormat="1" ht="39" customHeight="1" x14ac:dyDescent="0.4">
      <c r="A7" s="35"/>
      <c r="B7" s="65" t="str">
        <f>IF(Autoevaluacion!C72&gt;89,"NIVEL ALTO",IF(Autoevaluacion!C72&gt;59,"NIVEL MEDIO",IF(Autoevaluacion!C72&gt;0,"NIVEL BAJO","SIN VALORACION")))</f>
        <v>SIN VALORACION</v>
      </c>
      <c r="C7" s="65"/>
      <c r="D7" s="65"/>
      <c r="E7" s="65"/>
      <c r="F7" s="65"/>
      <c r="G7" s="35"/>
    </row>
    <row r="8" spans="1:7" s="22" customFormat="1" ht="30" customHeight="1" x14ac:dyDescent="0.25">
      <c r="B8" s="66" t="s">
        <v>102</v>
      </c>
      <c r="C8" s="66"/>
      <c r="D8" s="66"/>
      <c r="E8" s="66"/>
      <c r="F8" s="66"/>
    </row>
    <row r="9" spans="1:7" s="22" customFormat="1" ht="16.2" customHeight="1" thickBot="1" x14ac:dyDescent="0.35">
      <c r="B9" s="56"/>
      <c r="C9" s="56"/>
      <c r="D9" s="56"/>
      <c r="E9" s="56"/>
      <c r="F9" s="56"/>
    </row>
    <row r="10" spans="1:7" s="22" customFormat="1" ht="186" customHeight="1" thickTop="1" thickBot="1" x14ac:dyDescent="0.35">
      <c r="B10" s="57" t="s">
        <v>105</v>
      </c>
      <c r="C10" s="21"/>
      <c r="D10" s="58" t="s">
        <v>103</v>
      </c>
      <c r="E10" s="59"/>
      <c r="F10" s="60" t="s">
        <v>104</v>
      </c>
    </row>
    <row r="11" spans="1:7" s="43" customFormat="1" ht="31.8" customHeight="1" thickBot="1" x14ac:dyDescent="0.35">
      <c r="B11" s="44" t="s">
        <v>97</v>
      </c>
      <c r="C11" s="39"/>
      <c r="D11" s="45" t="s">
        <v>96</v>
      </c>
      <c r="E11" s="46"/>
      <c r="F11" s="47" t="s">
        <v>95</v>
      </c>
    </row>
    <row r="12" spans="1:7" ht="83.4" customHeight="1" x14ac:dyDescent="0.3"/>
    <row r="13" spans="1:7" ht="83.4" customHeight="1" x14ac:dyDescent="0.3"/>
    <row r="14" spans="1:7" ht="25.2" customHeight="1" x14ac:dyDescent="0.3">
      <c r="E14" s="41"/>
    </row>
    <row r="15" spans="1:7" ht="83.4" customHeight="1" x14ac:dyDescent="0.3">
      <c r="C15" s="42"/>
      <c r="D15" s="42"/>
    </row>
    <row r="16" spans="1:7" ht="24.6" customHeight="1" x14ac:dyDescent="0.3">
      <c r="E16" s="40"/>
    </row>
  </sheetData>
  <sheetProtection algorithmName="SHA-512" hashValue="Az6pCeXmIayMWyQ/O74nxml1vEg7ebNNkubhNpIYM1icMHECfp5mXzBIcwxErey408KVWes/MQPrJVrk1szdjQ==" saltValue="GWHbjWdzNsxq/AXhkElitA==" spinCount="100000" sheet="1" objects="1" scenarios="1" selectLockedCells="1"/>
  <mergeCells count="3">
    <mergeCell ref="A5:G5"/>
    <mergeCell ref="B7:F7"/>
    <mergeCell ref="B8:F8"/>
  </mergeCells>
  <conditionalFormatting sqref="B7:F7">
    <cfRule type="containsText" dxfId="3" priority="1" operator="containsText" text="NIVEL ALTO">
      <formula>NOT(ISERROR(SEARCH("NIVEL ALTO",B7)))</formula>
    </cfRule>
    <cfRule type="containsText" dxfId="2" priority="2" operator="containsText" text="NIVEL MEDIO">
      <formula>NOT(ISERROR(SEARCH("NIVEL MEDIO",B7)))</formula>
    </cfRule>
    <cfRule type="containsText" dxfId="1" priority="3" operator="containsText" text="NIVEL BAJO">
      <formula>NOT(ISERROR(SEARCH("NIVEL BAJO",B7)))</formula>
    </cfRule>
    <cfRule type="cellIs" dxfId="0" priority="4" operator="between">
      <formula>1</formula>
      <formula>59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2ACC-653D-4779-84E5-05C6FCDF603C}">
  <dimension ref="A1:C62"/>
  <sheetViews>
    <sheetView topLeftCell="A33" workbookViewId="0">
      <selection activeCell="A43" sqref="A43"/>
    </sheetView>
  </sheetViews>
  <sheetFormatPr baseColWidth="10" defaultRowHeight="14.4" x14ac:dyDescent="0.3"/>
  <cols>
    <col min="1" max="1" width="81.77734375" customWidth="1"/>
    <col min="2" max="3" width="14.109375" customWidth="1"/>
  </cols>
  <sheetData>
    <row r="1" spans="1:3" ht="15" thickBot="1" x14ac:dyDescent="0.35">
      <c r="A1" s="1"/>
      <c r="B1" s="1"/>
      <c r="C1" s="1"/>
    </row>
    <row r="2" spans="1:3" ht="31.8" customHeight="1" thickBot="1" x14ac:dyDescent="0.35">
      <c r="A2" s="7" t="s">
        <v>48</v>
      </c>
      <c r="B2" s="9">
        <f>+B3+B9+B13+B18+B20+B22+B24+B26+B28</f>
        <v>70</v>
      </c>
      <c r="C2" s="9">
        <f>+C3+C9+C13+C18+C20+C22+C24+C26+C28</f>
        <v>0</v>
      </c>
    </row>
    <row r="3" spans="1:3" x14ac:dyDescent="0.3">
      <c r="A3" s="6" t="s">
        <v>0</v>
      </c>
      <c r="B3" s="10">
        <f>SUM(B4:B8)</f>
        <v>10</v>
      </c>
      <c r="C3" s="10">
        <f>SUM(C4:C8)</f>
        <v>0</v>
      </c>
    </row>
    <row r="4" spans="1:3" ht="22.8" x14ac:dyDescent="0.3">
      <c r="A4" s="3" t="s">
        <v>1</v>
      </c>
      <c r="B4" s="11">
        <v>2</v>
      </c>
      <c r="C4" s="11">
        <f>+IF(Autoevaluacion!C9="SI",B4,0)</f>
        <v>0</v>
      </c>
    </row>
    <row r="5" spans="1:3" ht="22.8" x14ac:dyDescent="0.3">
      <c r="A5" s="3" t="s">
        <v>2</v>
      </c>
      <c r="B5" s="11">
        <v>2</v>
      </c>
      <c r="C5" s="11">
        <f>+IF(Autoevaluacion!C10="SI",B5,0)</f>
        <v>0</v>
      </c>
    </row>
    <row r="6" spans="1:3" ht="22.8" x14ac:dyDescent="0.3">
      <c r="A6" s="3" t="s">
        <v>3</v>
      </c>
      <c r="B6" s="11">
        <v>2</v>
      </c>
      <c r="C6" s="11">
        <f>+IF(Autoevaluacion!C11="SI",B6,0)</f>
        <v>0</v>
      </c>
    </row>
    <row r="7" spans="1:3" ht="22.8" x14ac:dyDescent="0.3">
      <c r="A7" s="3" t="s">
        <v>4</v>
      </c>
      <c r="B7" s="11">
        <v>2</v>
      </c>
      <c r="C7" s="11">
        <f>+IF(Autoevaluacion!C12="SI",B7,0)</f>
        <v>0</v>
      </c>
    </row>
    <row r="8" spans="1:3" ht="22.8" x14ac:dyDescent="0.3">
      <c r="A8" s="3" t="s">
        <v>5</v>
      </c>
      <c r="B8" s="11">
        <v>2</v>
      </c>
      <c r="C8" s="11">
        <f>+IF(Autoevaluacion!C13="SI",B8,0)</f>
        <v>0</v>
      </c>
    </row>
    <row r="9" spans="1:3" x14ac:dyDescent="0.3">
      <c r="A9" s="4" t="s">
        <v>6</v>
      </c>
      <c r="B9" s="12">
        <f>SUM(B10:B12)</f>
        <v>8</v>
      </c>
      <c r="C9" s="12">
        <f>SUM(C10:C12)</f>
        <v>0</v>
      </c>
    </row>
    <row r="10" spans="1:3" ht="45.6" x14ac:dyDescent="0.3">
      <c r="A10" s="3" t="s">
        <v>7</v>
      </c>
      <c r="B10" s="11">
        <v>3</v>
      </c>
      <c r="C10" s="11">
        <f>+IF(Autoevaluacion!C16="SI",B10,0)</f>
        <v>0</v>
      </c>
    </row>
    <row r="11" spans="1:3" ht="22.8" x14ac:dyDescent="0.3">
      <c r="A11" s="3" t="s">
        <v>8</v>
      </c>
      <c r="B11" s="11">
        <v>3</v>
      </c>
      <c r="C11" s="11">
        <f>+IF(Autoevaluacion!C17="SI",B11,0)</f>
        <v>0</v>
      </c>
    </row>
    <row r="12" spans="1:3" x14ac:dyDescent="0.3">
      <c r="A12" s="3" t="s">
        <v>9</v>
      </c>
      <c r="B12" s="11">
        <v>2</v>
      </c>
      <c r="C12" s="11">
        <f>+IF(Autoevaluacion!C18="SI",B12,0)</f>
        <v>0</v>
      </c>
    </row>
    <row r="13" spans="1:3" x14ac:dyDescent="0.3">
      <c r="A13" s="4" t="s">
        <v>10</v>
      </c>
      <c r="B13" s="12">
        <f>SUM(B14:B17)</f>
        <v>8</v>
      </c>
      <c r="C13" s="12">
        <f>SUM(C14:C17)</f>
        <v>0</v>
      </c>
    </row>
    <row r="14" spans="1:3" x14ac:dyDescent="0.3">
      <c r="A14" s="3" t="s">
        <v>11</v>
      </c>
      <c r="B14" s="11">
        <v>2</v>
      </c>
      <c r="C14" s="11">
        <f>+IF(Autoevaluacion!C21="SI",B14,0)</f>
        <v>0</v>
      </c>
    </row>
    <row r="15" spans="1:3" ht="22.8" x14ac:dyDescent="0.3">
      <c r="A15" s="3" t="s">
        <v>12</v>
      </c>
      <c r="B15" s="11">
        <v>2</v>
      </c>
      <c r="C15" s="11">
        <f>+IF(Autoevaluacion!C22="SI",B15,0)</f>
        <v>0</v>
      </c>
    </row>
    <row r="16" spans="1:3" ht="22.8" x14ac:dyDescent="0.3">
      <c r="A16" s="3" t="s">
        <v>13</v>
      </c>
      <c r="B16" s="11">
        <v>2</v>
      </c>
      <c r="C16" s="11">
        <f>+IF(Autoevaluacion!C23="SI",B16,0)</f>
        <v>0</v>
      </c>
    </row>
    <row r="17" spans="1:3" x14ac:dyDescent="0.3">
      <c r="A17" s="3" t="s">
        <v>14</v>
      </c>
      <c r="B17" s="11">
        <v>2</v>
      </c>
      <c r="C17" s="11">
        <f>+IF(Autoevaluacion!C24="SI",B17,0)</f>
        <v>0</v>
      </c>
    </row>
    <row r="18" spans="1:3" x14ac:dyDescent="0.3">
      <c r="A18" s="4" t="s">
        <v>15</v>
      </c>
      <c r="B18" s="12">
        <f>+B19</f>
        <v>8</v>
      </c>
      <c r="C18" s="12">
        <f>+C19</f>
        <v>0</v>
      </c>
    </row>
    <row r="19" spans="1:3" ht="22.8" x14ac:dyDescent="0.3">
      <c r="A19" s="3" t="s">
        <v>16</v>
      </c>
      <c r="B19" s="11">
        <v>8</v>
      </c>
      <c r="C19" s="11">
        <f>+IF(Autoevaluacion!C27="SI",B19,0)</f>
        <v>0</v>
      </c>
    </row>
    <row r="20" spans="1:3" x14ac:dyDescent="0.3">
      <c r="A20" s="4" t="s">
        <v>17</v>
      </c>
      <c r="B20" s="12">
        <f>+B21</f>
        <v>7</v>
      </c>
      <c r="C20" s="12">
        <f>+C21</f>
        <v>0</v>
      </c>
    </row>
    <row r="21" spans="1:3" ht="22.8" x14ac:dyDescent="0.3">
      <c r="A21" s="3" t="s">
        <v>18</v>
      </c>
      <c r="B21" s="11">
        <v>7</v>
      </c>
      <c r="C21" s="11">
        <f>+IF(Autoevaluacion!C30="SI",B21,0)</f>
        <v>0</v>
      </c>
    </row>
    <row r="22" spans="1:3" x14ac:dyDescent="0.3">
      <c r="A22" s="4" t="s">
        <v>19</v>
      </c>
      <c r="B22" s="12">
        <f>+B23</f>
        <v>7</v>
      </c>
      <c r="C22" s="12">
        <f>+C23</f>
        <v>0</v>
      </c>
    </row>
    <row r="23" spans="1:3" ht="22.8" x14ac:dyDescent="0.3">
      <c r="A23" s="3" t="s">
        <v>20</v>
      </c>
      <c r="B23" s="11">
        <v>7</v>
      </c>
      <c r="C23" s="11">
        <f>+IF(Autoevaluacion!C33="SI",B23,0)</f>
        <v>0</v>
      </c>
    </row>
    <row r="24" spans="1:3" x14ac:dyDescent="0.3">
      <c r="A24" s="4" t="s">
        <v>21</v>
      </c>
      <c r="B24" s="12">
        <f>+B25</f>
        <v>7</v>
      </c>
      <c r="C24" s="12">
        <f>+C25</f>
        <v>0</v>
      </c>
    </row>
    <row r="25" spans="1:3" ht="22.8" x14ac:dyDescent="0.3">
      <c r="A25" s="3" t="s">
        <v>22</v>
      </c>
      <c r="B25" s="11">
        <v>7</v>
      </c>
      <c r="C25" s="11">
        <f>+IF(Autoevaluacion!C36="SI",B25,0)</f>
        <v>0</v>
      </c>
    </row>
    <row r="26" spans="1:3" x14ac:dyDescent="0.3">
      <c r="A26" s="4" t="s">
        <v>23</v>
      </c>
      <c r="B26" s="12">
        <f>+B27</f>
        <v>7</v>
      </c>
      <c r="C26" s="12">
        <f>+C27</f>
        <v>0</v>
      </c>
    </row>
    <row r="27" spans="1:3" x14ac:dyDescent="0.3">
      <c r="A27" s="3" t="s">
        <v>24</v>
      </c>
      <c r="B27" s="11">
        <v>7</v>
      </c>
      <c r="C27" s="11">
        <f>+IF(Autoevaluacion!C39="SI",B27,0)</f>
        <v>0</v>
      </c>
    </row>
    <row r="28" spans="1:3" x14ac:dyDescent="0.3">
      <c r="A28" s="4" t="s">
        <v>25</v>
      </c>
      <c r="B28" s="12">
        <f>+B29+B30</f>
        <v>8</v>
      </c>
      <c r="C28" s="12">
        <f>+C29+C30</f>
        <v>0</v>
      </c>
    </row>
    <row r="29" spans="1:3" x14ac:dyDescent="0.3">
      <c r="A29" s="3" t="s">
        <v>26</v>
      </c>
      <c r="B29" s="11">
        <v>5</v>
      </c>
      <c r="C29" s="11">
        <f>+IF(Autoevaluacion!C42="SI",B29,0)</f>
        <v>0</v>
      </c>
    </row>
    <row r="30" spans="1:3" ht="23.4" thickBot="1" x14ac:dyDescent="0.35">
      <c r="A30" s="3" t="s">
        <v>94</v>
      </c>
      <c r="B30" s="11">
        <v>3</v>
      </c>
      <c r="C30" s="11">
        <f>+IF(Autoevaluacion!C43="SI",B30,0)</f>
        <v>0</v>
      </c>
    </row>
    <row r="31" spans="1:3" ht="30" customHeight="1" x14ac:dyDescent="0.3">
      <c r="A31" s="8" t="s">
        <v>27</v>
      </c>
      <c r="B31" s="13">
        <f>+B32+B34+B39+B46</f>
        <v>30</v>
      </c>
      <c r="C31" s="13">
        <f>+C32+C34+C39+C46</f>
        <v>0</v>
      </c>
    </row>
    <row r="32" spans="1:3" x14ac:dyDescent="0.3">
      <c r="A32" s="2" t="s">
        <v>28</v>
      </c>
      <c r="B32" s="14">
        <f>+B33</f>
        <v>7</v>
      </c>
      <c r="C32" s="14">
        <f>+C33</f>
        <v>0</v>
      </c>
    </row>
    <row r="33" spans="1:3" ht="22.8" x14ac:dyDescent="0.3">
      <c r="A33" s="3" t="s">
        <v>29</v>
      </c>
      <c r="B33" s="11">
        <v>7</v>
      </c>
      <c r="C33" s="11">
        <f>+IF(Autoevaluacion!C48="SI",B33,0)</f>
        <v>0</v>
      </c>
    </row>
    <row r="34" spans="1:3" x14ac:dyDescent="0.3">
      <c r="A34" s="4" t="s">
        <v>30</v>
      </c>
      <c r="B34" s="12">
        <f>SUM(B35:B38)</f>
        <v>6</v>
      </c>
      <c r="C34" s="12">
        <f>SUM(C35:C38)</f>
        <v>0</v>
      </c>
    </row>
    <row r="35" spans="1:3" ht="22.8" x14ac:dyDescent="0.3">
      <c r="A35" s="3" t="s">
        <v>31</v>
      </c>
      <c r="B35" s="11">
        <v>2</v>
      </c>
      <c r="C35" s="11">
        <f>+IF(Autoevaluacion!C51="SI",B35,0)</f>
        <v>0</v>
      </c>
    </row>
    <row r="36" spans="1:3" x14ac:dyDescent="0.3">
      <c r="A36" s="3" t="s">
        <v>32</v>
      </c>
      <c r="B36" s="11">
        <v>2</v>
      </c>
      <c r="C36" s="11">
        <f>+IF(Autoevaluacion!C52="SI",B36,0)</f>
        <v>0</v>
      </c>
    </row>
    <row r="37" spans="1:3" x14ac:dyDescent="0.3">
      <c r="A37" s="3" t="s">
        <v>33</v>
      </c>
      <c r="B37" s="11">
        <v>1</v>
      </c>
      <c r="C37" s="11">
        <f>+IF(Autoevaluacion!C53="SI",B37,0)</f>
        <v>0</v>
      </c>
    </row>
    <row r="38" spans="1:3" ht="22.8" x14ac:dyDescent="0.3">
      <c r="A38" s="3" t="s">
        <v>34</v>
      </c>
      <c r="B38" s="11">
        <v>1</v>
      </c>
      <c r="C38" s="11">
        <f>+IF(Autoevaluacion!C54="SI",B38,0)</f>
        <v>0</v>
      </c>
    </row>
    <row r="39" spans="1:3" x14ac:dyDescent="0.3">
      <c r="A39" s="4" t="s">
        <v>35</v>
      </c>
      <c r="B39" s="12">
        <f>SUM(B40:B45)</f>
        <v>9</v>
      </c>
      <c r="C39" s="12">
        <f>SUM(C40:C45)</f>
        <v>0</v>
      </c>
    </row>
    <row r="40" spans="1:3" ht="22.8" x14ac:dyDescent="0.3">
      <c r="A40" s="3" t="s">
        <v>36</v>
      </c>
      <c r="B40" s="11">
        <v>2</v>
      </c>
      <c r="C40" s="11">
        <f>+IF(Autoevaluacion!C57="SI",B40,0)</f>
        <v>0</v>
      </c>
    </row>
    <row r="41" spans="1:3" ht="22.8" x14ac:dyDescent="0.3">
      <c r="A41" s="3" t="s">
        <v>37</v>
      </c>
      <c r="B41" s="11">
        <v>2</v>
      </c>
      <c r="C41" s="11">
        <f>+IF(Autoevaluacion!C58="SI",B41,0)</f>
        <v>0</v>
      </c>
    </row>
    <row r="42" spans="1:3" ht="22.8" x14ac:dyDescent="0.3">
      <c r="A42" s="3" t="s">
        <v>38</v>
      </c>
      <c r="B42" s="11">
        <v>2</v>
      </c>
      <c r="C42" s="11">
        <f>+IF(Autoevaluacion!C59="SI",B42,0)</f>
        <v>0</v>
      </c>
    </row>
    <row r="43" spans="1:3" ht="22.8" x14ac:dyDescent="0.3">
      <c r="A43" s="3" t="s">
        <v>107</v>
      </c>
      <c r="B43" s="11">
        <v>1</v>
      </c>
      <c r="C43" s="11"/>
    </row>
    <row r="44" spans="1:3" x14ac:dyDescent="0.3">
      <c r="A44" s="3" t="s">
        <v>39</v>
      </c>
      <c r="B44" s="11">
        <v>1</v>
      </c>
      <c r="C44" s="11">
        <f>+IF(Autoevaluacion!C61="SI",B44,0)</f>
        <v>0</v>
      </c>
    </row>
    <row r="45" spans="1:3" ht="22.8" x14ac:dyDescent="0.3">
      <c r="A45" s="3" t="s">
        <v>40</v>
      </c>
      <c r="B45" s="11">
        <v>1</v>
      </c>
      <c r="C45" s="11">
        <f>+IF(Autoevaluacion!C62="SI",B45,0)</f>
        <v>0</v>
      </c>
    </row>
    <row r="46" spans="1:3" x14ac:dyDescent="0.3">
      <c r="A46" s="4" t="s">
        <v>41</v>
      </c>
      <c r="B46" s="12">
        <f>SUM(B47:B52)</f>
        <v>8</v>
      </c>
      <c r="C46" s="12">
        <f>SUM(C47:C52)</f>
        <v>0</v>
      </c>
    </row>
    <row r="47" spans="1:3" ht="22.8" x14ac:dyDescent="0.3">
      <c r="A47" s="3" t="s">
        <v>42</v>
      </c>
      <c r="B47" s="11">
        <v>2</v>
      </c>
      <c r="C47" s="11">
        <f>+IF(Autoevaluacion!C65="SI",B47,0)</f>
        <v>0</v>
      </c>
    </row>
    <row r="48" spans="1:3" ht="22.8" x14ac:dyDescent="0.3">
      <c r="A48" s="3" t="s">
        <v>43</v>
      </c>
      <c r="B48" s="11">
        <v>1</v>
      </c>
      <c r="C48" s="11">
        <f>+IF(Autoevaluacion!C66="SI",B48,0)</f>
        <v>0</v>
      </c>
    </row>
    <row r="49" spans="1:3" ht="45.6" x14ac:dyDescent="0.3">
      <c r="A49" s="3" t="s">
        <v>44</v>
      </c>
      <c r="B49" s="11">
        <v>2</v>
      </c>
      <c r="C49" s="11">
        <f>+IF(Autoevaluacion!C67="SI",B49,0)</f>
        <v>0</v>
      </c>
    </row>
    <row r="50" spans="1:3" ht="34.200000000000003" x14ac:dyDescent="0.3">
      <c r="A50" s="3" t="s">
        <v>45</v>
      </c>
      <c r="B50" s="11">
        <v>1</v>
      </c>
      <c r="C50" s="11">
        <f>+IF(Autoevaluacion!C68="SI",B50,0)</f>
        <v>0</v>
      </c>
    </row>
    <row r="51" spans="1:3" ht="22.8" x14ac:dyDescent="0.3">
      <c r="A51" s="3" t="s">
        <v>46</v>
      </c>
      <c r="B51" s="11">
        <v>1</v>
      </c>
      <c r="C51" s="11">
        <f>+IF(Autoevaluacion!C69="SI",B51,0)</f>
        <v>0</v>
      </c>
    </row>
    <row r="52" spans="1:3" ht="15" thickBot="1" x14ac:dyDescent="0.35">
      <c r="A52" s="5" t="s">
        <v>47</v>
      </c>
      <c r="B52" s="15">
        <v>1</v>
      </c>
      <c r="C52" s="11">
        <f>+IF(Autoevaluacion!C70="SI",B52,0)</f>
        <v>0</v>
      </c>
    </row>
    <row r="53" spans="1:3" x14ac:dyDescent="0.3">
      <c r="A53" s="18" t="s">
        <v>51</v>
      </c>
      <c r="B53" s="19">
        <f>+B31+B2</f>
        <v>100</v>
      </c>
      <c r="C53" s="19">
        <f>+C31+C2</f>
        <v>0</v>
      </c>
    </row>
    <row r="54" spans="1:3" x14ac:dyDescent="0.3">
      <c r="A54" s="16"/>
      <c r="B54" s="17"/>
      <c r="C54" s="17"/>
    </row>
    <row r="55" spans="1:3" x14ac:dyDescent="0.3">
      <c r="A55" s="16"/>
      <c r="B55" s="17"/>
      <c r="C55" s="17"/>
    </row>
    <row r="56" spans="1:3" x14ac:dyDescent="0.3">
      <c r="A56" s="16"/>
      <c r="B56" s="17"/>
      <c r="C56" s="17"/>
    </row>
    <row r="57" spans="1:3" x14ac:dyDescent="0.3">
      <c r="A57" s="16"/>
      <c r="B57" s="17"/>
      <c r="C57" s="17"/>
    </row>
    <row r="58" spans="1:3" x14ac:dyDescent="0.3">
      <c r="A58" t="s">
        <v>98</v>
      </c>
    </row>
    <row r="59" spans="1:3" x14ac:dyDescent="0.3">
      <c r="A59" t="s">
        <v>49</v>
      </c>
    </row>
    <row r="60" spans="1:3" x14ac:dyDescent="0.3">
      <c r="A60" t="s">
        <v>50</v>
      </c>
    </row>
    <row r="62" spans="1:3" ht="17.399999999999999" x14ac:dyDescent="0.3">
      <c r="A62" s="65" t="str">
        <f>IF(C53&gt;89,"NIVEL ALTO",IF(C53&gt;59,"NIVEL MEDIO",IF(C53&gt;0,"NIVEL BAJO","SIN VALORACION")))</f>
        <v>SIN VALORACION</v>
      </c>
      <c r="B62" s="65"/>
    </row>
  </sheetData>
  <mergeCells count="1">
    <mergeCell ref="A62:B62"/>
  </mergeCells>
  <phoneticPr fontId="7" type="noConversion"/>
  <conditionalFormatting sqref="A6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0" location="_ftn1" display="_ftn1" xr:uid="{5EA06358-71A8-4F15-A2B7-4D37AEE8850F}"/>
  </hyperlink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Autoevaluacion</vt:lpstr>
      <vt:lpstr>Resultados</vt:lpstr>
      <vt:lpstr>Hoja1</vt:lpstr>
      <vt:lpstr>Autoevaluacion!_ftnref1</vt:lpstr>
      <vt:lpstr>Hoja1!_ftnref1</vt:lpstr>
      <vt:lpstr>Autoevaluacion!_Hlk131501955</vt:lpstr>
      <vt:lpstr>Hoja1!_Hlk131501955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Monge Castro</dc:creator>
  <cp:lastModifiedBy>Joselyn Corrales Solís</cp:lastModifiedBy>
  <dcterms:created xsi:type="dcterms:W3CDTF">2023-04-17T21:25:06Z</dcterms:created>
  <dcterms:modified xsi:type="dcterms:W3CDTF">2023-04-25T23:49:14Z</dcterms:modified>
</cp:coreProperties>
</file>